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e14\Desktop\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3" i="1" l="1"/>
  <c r="F53" i="1"/>
  <c r="F44" i="1"/>
  <c r="F34" i="1"/>
  <c r="J25" i="1"/>
  <c r="L25" i="1"/>
  <c r="G25" i="1"/>
  <c r="H25" i="1"/>
  <c r="I25" i="1"/>
  <c r="F25" i="1"/>
  <c r="J14" i="1"/>
  <c r="L14" i="1" l="1"/>
  <c r="L26" i="1" s="1"/>
  <c r="B197" i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H186" i="1"/>
  <c r="H197" i="1" s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J148" i="1"/>
  <c r="J159" i="1" s="1"/>
  <c r="I148" i="1"/>
  <c r="H148" i="1"/>
  <c r="H159" i="1" s="1"/>
  <c r="G148" i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J129" i="1"/>
  <c r="J140" i="1" s="1"/>
  <c r="I129" i="1"/>
  <c r="H129" i="1"/>
  <c r="H140" i="1" s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J121" i="1" s="1"/>
  <c r="I110" i="1"/>
  <c r="I121" i="1" s="1"/>
  <c r="H110" i="1"/>
  <c r="H121" i="1" s="1"/>
  <c r="G110" i="1"/>
  <c r="F110" i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H91" i="1"/>
  <c r="G91" i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H83" i="1" s="1"/>
  <c r="G72" i="1"/>
  <c r="F72" i="1"/>
  <c r="B64" i="1"/>
  <c r="A64" i="1"/>
  <c r="L63" i="1"/>
  <c r="J63" i="1"/>
  <c r="I63" i="1"/>
  <c r="H63" i="1"/>
  <c r="G63" i="1"/>
  <c r="F63" i="1"/>
  <c r="B54" i="1"/>
  <c r="A54" i="1"/>
  <c r="J53" i="1"/>
  <c r="I53" i="1"/>
  <c r="H53" i="1"/>
  <c r="H64" i="1" s="1"/>
  <c r="G53" i="1"/>
  <c r="B45" i="1"/>
  <c r="A45" i="1"/>
  <c r="L44" i="1"/>
  <c r="J44" i="1"/>
  <c r="I44" i="1"/>
  <c r="H44" i="1"/>
  <c r="G44" i="1"/>
  <c r="B35" i="1"/>
  <c r="A35" i="1"/>
  <c r="L34" i="1"/>
  <c r="J34" i="1"/>
  <c r="I34" i="1"/>
  <c r="H34" i="1"/>
  <c r="G34" i="1"/>
  <c r="B26" i="1"/>
  <c r="A26" i="1"/>
  <c r="B15" i="1"/>
  <c r="A15" i="1"/>
  <c r="I14" i="1"/>
  <c r="H14" i="1"/>
  <c r="G14" i="1"/>
  <c r="F14" i="1"/>
  <c r="G159" i="1" l="1"/>
  <c r="I159" i="1"/>
  <c r="L159" i="1"/>
  <c r="G140" i="1"/>
  <c r="I140" i="1"/>
  <c r="L140" i="1"/>
  <c r="H102" i="1"/>
  <c r="G102" i="1"/>
  <c r="I102" i="1"/>
  <c r="G83" i="1"/>
  <c r="I83" i="1"/>
  <c r="G64" i="1"/>
  <c r="I64" i="1"/>
  <c r="G121" i="1"/>
  <c r="G45" i="1"/>
  <c r="H45" i="1"/>
  <c r="L197" i="1"/>
  <c r="G197" i="1"/>
  <c r="I197" i="1"/>
  <c r="L178" i="1"/>
  <c r="G178" i="1"/>
  <c r="L121" i="1"/>
  <c r="F121" i="1"/>
  <c r="J83" i="1"/>
  <c r="L83" i="1"/>
  <c r="F83" i="1"/>
  <c r="J64" i="1"/>
  <c r="L64" i="1"/>
  <c r="F64" i="1"/>
  <c r="J45" i="1"/>
  <c r="I45" i="1"/>
  <c r="L45" i="1"/>
  <c r="F45" i="1"/>
  <c r="H26" i="1"/>
  <c r="G26" i="1"/>
  <c r="I26" i="1"/>
  <c r="J26" i="1"/>
  <c r="F26" i="1"/>
  <c r="G198" i="1" l="1"/>
  <c r="F198" i="1"/>
  <c r="L198" i="1"/>
  <c r="H198" i="1"/>
  <c r="J198" i="1"/>
  <c r="I198" i="1"/>
</calcChain>
</file>

<file path=xl/sharedStrings.xml><?xml version="1.0" encoding="utf-8"?>
<sst xmlns="http://schemas.openxmlformats.org/spreadsheetml/2006/main" count="313" uniqueCount="106">
  <si>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</si>
  <si>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</si>
  <si>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</si>
  <si>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</si>
  <si>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</si>
  <si>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</si>
  <si>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</si>
  <si>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</si>
  <si>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</si>
  <si>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</si>
  <si>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</si>
  <si>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</si>
  <si>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</si>
  <si>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</si>
  <si>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</si>
  <si>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</si>
  <si>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</si>
  <si>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</si>
  <si>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</si>
  <si>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</si>
  <si>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</si>
  <si>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</si>
  <si>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</si>
  <si>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</si>
  <si>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</si>
  <si>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</si>
  <si>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</si>
  <si>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</si>
  <si>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</si>
  <si>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</si>
  <si>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</si>
  <si>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</si>
  <si>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</si>
  <si>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</si>
  <si>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</si>
  <si>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</si>
  <si>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сыр полутвёрдый</t>
  </si>
  <si>
    <t>масло сливочное</t>
  </si>
  <si>
    <t>чай с лимоном</t>
  </si>
  <si>
    <t xml:space="preserve">салат из св. капусты </t>
  </si>
  <si>
    <t>пшеничный</t>
  </si>
  <si>
    <t>суп крестьянский</t>
  </si>
  <si>
    <t>биточки куриные</t>
  </si>
  <si>
    <t>макароны отварные</t>
  </si>
  <si>
    <t>компот из сушеных ягод(изюм)</t>
  </si>
  <si>
    <t>ржаной</t>
  </si>
  <si>
    <t>Директор</t>
  </si>
  <si>
    <t>Медведева</t>
  </si>
  <si>
    <t>заправка</t>
  </si>
  <si>
    <t>Сметана</t>
  </si>
  <si>
    <t>подлива</t>
  </si>
  <si>
    <t>соус красный основной</t>
  </si>
  <si>
    <t>салат из св.огурцов</t>
  </si>
  <si>
    <t>кофейный напиток с молоком</t>
  </si>
  <si>
    <t>гуляш из отварной говядины</t>
  </si>
  <si>
    <t>каша гречневая рассыпчатая</t>
  </si>
  <si>
    <t xml:space="preserve">хлеб </t>
  </si>
  <si>
    <t>салат из свежих помидоров</t>
  </si>
  <si>
    <t>Рыба припущеная</t>
  </si>
  <si>
    <t>пюре картофельное</t>
  </si>
  <si>
    <t>чай с сахаром</t>
  </si>
  <si>
    <t>выпечка</t>
  </si>
  <si>
    <t>салат картофельный с зелёным горошком</t>
  </si>
  <si>
    <t>какао с молоком</t>
  </si>
  <si>
    <t>каша пшеничная с маслом</t>
  </si>
  <si>
    <t>пудинг творожный запечённый</t>
  </si>
  <si>
    <t>молоко сгущённое</t>
  </si>
  <si>
    <t>компот из яблок с лимоном</t>
  </si>
  <si>
    <t>Рассольник ленинградский</t>
  </si>
  <si>
    <t>рис припущенный</t>
  </si>
  <si>
    <t>Котлета"Пермская"</t>
  </si>
  <si>
    <t>салат из свеклы с чесноком</t>
  </si>
  <si>
    <t>чай с молоком</t>
  </si>
  <si>
    <t>плов из отварной куры</t>
  </si>
  <si>
    <t>Азу из говядины</t>
  </si>
  <si>
    <t>каша пшённая с маслом</t>
  </si>
  <si>
    <t>МБОУ "СОШ" пст.Подзь</t>
  </si>
  <si>
    <t>кисель</t>
  </si>
  <si>
    <t>Щи из свежей капусты с картофелем</t>
  </si>
  <si>
    <t>сметана</t>
  </si>
  <si>
    <t>кура отварная</t>
  </si>
  <si>
    <t>салат изх свежих огурцов</t>
  </si>
  <si>
    <t>суп молочный из крупы(рис)</t>
  </si>
  <si>
    <t>суп картофельный с бобовыми</t>
  </si>
  <si>
    <t>Свекольник</t>
  </si>
  <si>
    <t>шницель рубленый ,натуральный</t>
  </si>
  <si>
    <t>булочка "Ванильная"</t>
  </si>
  <si>
    <t>блинчики с маслом</t>
  </si>
  <si>
    <t>СОУС</t>
  </si>
  <si>
    <t>котлета "Школьная"</t>
  </si>
  <si>
    <t>винегрет овощной</t>
  </si>
  <si>
    <t>жаркое по-домашнему</t>
  </si>
  <si>
    <t>шницель рыбный натуральный</t>
  </si>
  <si>
    <t>компот изплодов и ягод сушёных</t>
  </si>
  <si>
    <t>каша "Дружба"</t>
  </si>
  <si>
    <t>Сырники из творога со сгущ.молоком</t>
  </si>
  <si>
    <t>компот из яблок и апельсинов</t>
  </si>
  <si>
    <t>Борщ из св.капусты</t>
  </si>
  <si>
    <t>салат из св. помидоров и перца</t>
  </si>
  <si>
    <t>котлета из говядины</t>
  </si>
  <si>
    <t>рагу овощное из куры</t>
  </si>
  <si>
    <t>салат из моркови с сахаром</t>
  </si>
  <si>
    <t>каша манная с маслом</t>
  </si>
  <si>
    <t>коржик молочный</t>
  </si>
  <si>
    <t>Кисель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</si>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</sst>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2" fillId="0" borderId="2" xfId="1" applyBorder="1"/>
    <xf numFmtId="0" fontId="12" fillId="0" borderId="4" xfId="1" applyBorder="1"/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1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1" xfId="1" applyNumberForma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0" fontId="12" fillId="4" borderId="4" xfId="1" applyFill="1" applyBorder="1" applyAlignment="1" applyProtection="1">
      <alignment horizontal="center"/>
      <protection locked="0"/>
    </xf>
    <xf numFmtId="2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0" fontId="12" fillId="0" borderId="2" xfId="1" applyBorder="1"/>
    <xf numFmtId="0" fontId="12" fillId="0" borderId="4" xfId="1" applyBorder="1"/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0" fontId="12" fillId="4" borderId="2" xfId="1" applyFill="1" applyBorder="1" applyProtection="1">
      <protection locked="0"/>
    </xf>
    <xf numFmtId="0" fontId="12" fillId="4" borderId="2" xfId="1" applyFill="1" applyBorder="1" applyAlignment="1" applyProtection="1">
      <alignment horizontal="center"/>
      <protection locked="0"/>
    </xf>
    <xf numFmtId="0" fontId="12" fillId="4" borderId="4" xfId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168" fontId="0" fillId="4" borderId="4" xfId="0" applyNumberFormat="1" applyFill="1" applyBorder="1" applyProtection="1">
      <protection locked="0"/>
    </xf>
    <xf numFmtId="168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2" fillId="0" borderId="2" xfId="1" applyBorder="1"/>
    <xf numFmtId="0" fontId="12" fillId="0" borderId="1" xfId="1" applyBorder="1"/>
    <xf numFmtId="0" fontId="12" fillId="4" borderId="2" xfId="1" applyFill="1" applyBorder="1" applyAlignment="1" applyProtection="1">
      <alignment horizontal="center"/>
      <protection locked="0"/>
    </xf>
    <xf numFmtId="0" fontId="12" fillId="4" borderId="1" xfId="1" applyFill="1" applyBorder="1" applyAlignment="1" applyProtection="1">
      <alignment horizontal="center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" xfId="1" applyNumberFormat="1" applyFill="1" applyBorder="1" applyAlignment="1" applyProtection="1">
      <alignment horizontal="center"/>
      <protection locked="0"/>
    </xf>
    <xf numFmtId="1" fontId="12" fillId="4" borderId="1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1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G187" sqref="G187:I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6" t="s">
        <v>76</v>
      </c>
      <c r="D1" s="67"/>
      <c r="E1" s="68"/>
      <c r="F1" s="12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47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25</v>
      </c>
      <c r="E6" s="53" t="s">
        <v>52</v>
      </c>
      <c r="F6" s="55">
        <v>100</v>
      </c>
      <c r="G6" s="52">
        <v>0.7</v>
      </c>
      <c r="H6" s="52">
        <v>6</v>
      </c>
      <c r="I6" s="52">
        <v>1.8</v>
      </c>
      <c r="J6" s="51">
        <v>221.6</v>
      </c>
      <c r="K6" s="58">
        <v>14</v>
      </c>
      <c r="L6" s="57">
        <v>24.34</v>
      </c>
    </row>
    <row r="7" spans="1:12" ht="15.75" thickBot="1" x14ac:dyDescent="0.3">
      <c r="A7" s="23"/>
      <c r="B7" s="15"/>
      <c r="C7" s="11"/>
      <c r="D7" s="7" t="s">
        <v>22</v>
      </c>
      <c r="E7" s="48" t="s">
        <v>53</v>
      </c>
      <c r="F7" s="49">
        <v>200</v>
      </c>
      <c r="G7" s="51">
        <v>2.8</v>
      </c>
      <c r="H7" s="51">
        <v>2.5</v>
      </c>
      <c r="I7" s="51">
        <v>13.6</v>
      </c>
      <c r="J7" s="51">
        <v>179</v>
      </c>
      <c r="K7" s="59">
        <v>465</v>
      </c>
      <c r="L7" s="50">
        <v>8.8699999999999992</v>
      </c>
    </row>
    <row r="8" spans="1:12" ht="15" x14ac:dyDescent="0.25">
      <c r="A8" s="23"/>
      <c r="B8" s="15"/>
      <c r="C8" s="11"/>
      <c r="D8" s="7" t="s">
        <v>27</v>
      </c>
      <c r="E8" s="48" t="s">
        <v>54</v>
      </c>
      <c r="F8" s="49">
        <v>100</v>
      </c>
      <c r="G8" s="51">
        <v>20</v>
      </c>
      <c r="H8" s="51">
        <v>19.5</v>
      </c>
      <c r="I8" s="51">
        <v>3.3</v>
      </c>
      <c r="J8" s="51">
        <v>132.19999999999999</v>
      </c>
      <c r="K8" s="59">
        <v>327</v>
      </c>
      <c r="L8" s="50">
        <v>79.02</v>
      </c>
    </row>
    <row r="9" spans="1:12" ht="15.75" thickBot="1" x14ac:dyDescent="0.3">
      <c r="A9" s="23"/>
      <c r="B9" s="15"/>
      <c r="C9" s="11"/>
      <c r="D9" s="7" t="s">
        <v>28</v>
      </c>
      <c r="E9" s="48" t="s">
        <v>55</v>
      </c>
      <c r="F9" s="49">
        <v>200</v>
      </c>
      <c r="G9" s="52">
        <v>11.8</v>
      </c>
      <c r="H9" s="52">
        <v>8.82</v>
      </c>
      <c r="I9" s="52">
        <v>52.28</v>
      </c>
      <c r="J9" s="52">
        <v>40</v>
      </c>
      <c r="K9" s="59">
        <v>202</v>
      </c>
      <c r="L9" s="50">
        <v>13.75</v>
      </c>
    </row>
    <row r="10" spans="1:12" ht="15.75" thickBot="1" x14ac:dyDescent="0.3">
      <c r="A10" s="23"/>
      <c r="B10" s="15"/>
      <c r="C10" s="11"/>
      <c r="D10" s="7"/>
      <c r="E10" s="48"/>
      <c r="F10" s="56"/>
      <c r="G10" s="51"/>
      <c r="H10" s="51"/>
      <c r="I10" s="51"/>
      <c r="J10" s="40"/>
      <c r="K10" s="59"/>
      <c r="L10" s="50"/>
    </row>
    <row r="11" spans="1:12" ht="15" x14ac:dyDescent="0.25">
      <c r="A11" s="23"/>
      <c r="B11" s="15"/>
      <c r="C11" s="11"/>
      <c r="D11" s="7" t="s">
        <v>23</v>
      </c>
      <c r="E11" s="48" t="s">
        <v>40</v>
      </c>
      <c r="F11" s="49">
        <v>30</v>
      </c>
      <c r="G11" s="51">
        <v>2.2799999999999998</v>
      </c>
      <c r="H11" s="51">
        <v>0.24</v>
      </c>
      <c r="I11" s="51">
        <v>14.77</v>
      </c>
      <c r="J11" s="40">
        <v>70.27</v>
      </c>
      <c r="K11" s="59">
        <v>573</v>
      </c>
      <c r="L11" s="50">
        <v>3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7"/>
      <c r="E13" s="53"/>
      <c r="F13" s="40"/>
      <c r="G13" s="40"/>
      <c r="H13" s="40"/>
      <c r="I13" s="40"/>
      <c r="J13" s="40"/>
      <c r="K13" s="41"/>
      <c r="L13" s="40"/>
    </row>
    <row r="14" spans="1:12" ht="15.75" thickBot="1" x14ac:dyDescent="0.3">
      <c r="A14" s="24"/>
      <c r="B14" s="17"/>
      <c r="C14" s="8"/>
      <c r="D14" s="18" t="s">
        <v>30</v>
      </c>
      <c r="E14" s="9"/>
      <c r="F14" s="19">
        <f>SUM(F6:F13)</f>
        <v>630</v>
      </c>
      <c r="G14" s="19">
        <f>SUM(G6:G13)</f>
        <v>37.58</v>
      </c>
      <c r="H14" s="19">
        <f>SUM(H6:H13)</f>
        <v>37.06</v>
      </c>
      <c r="I14" s="19">
        <f>SUM(I6:I13)</f>
        <v>85.75</v>
      </c>
      <c r="J14" s="19">
        <f>SUM(J6:J13)</f>
        <v>643.06999999999994</v>
      </c>
      <c r="K14" s="25"/>
      <c r="L14" s="19">
        <f>SUM(L6:L13)</f>
        <v>128.97999999999999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5" t="s">
        <v>25</v>
      </c>
      <c r="E15" s="60" t="s">
        <v>57</v>
      </c>
      <c r="F15" s="61">
        <v>100</v>
      </c>
      <c r="G15" s="51">
        <v>1</v>
      </c>
      <c r="H15" s="51">
        <v>6.2</v>
      </c>
      <c r="I15" s="51">
        <v>3.6</v>
      </c>
      <c r="J15" s="51">
        <v>74</v>
      </c>
      <c r="K15" s="62">
        <v>17</v>
      </c>
      <c r="L15" s="63">
        <v>24.34</v>
      </c>
    </row>
    <row r="16" spans="1:12" ht="15" x14ac:dyDescent="0.25">
      <c r="A16" s="23"/>
      <c r="B16" s="15"/>
      <c r="C16" s="11"/>
      <c r="D16" s="7" t="s">
        <v>27</v>
      </c>
      <c r="E16" s="48" t="s">
        <v>58</v>
      </c>
      <c r="F16" s="49">
        <v>100</v>
      </c>
      <c r="G16" s="52">
        <v>17.3</v>
      </c>
      <c r="H16" s="52">
        <v>0.67</v>
      </c>
      <c r="I16" s="52">
        <v>1.07</v>
      </c>
      <c r="J16" s="52">
        <v>80</v>
      </c>
      <c r="K16" s="59">
        <v>296</v>
      </c>
      <c r="L16" s="50">
        <v>23.26</v>
      </c>
    </row>
    <row r="17" spans="1:12" ht="15" x14ac:dyDescent="0.25">
      <c r="A17" s="23"/>
      <c r="B17" s="15"/>
      <c r="C17" s="11"/>
      <c r="D17" s="7" t="s">
        <v>48</v>
      </c>
      <c r="E17" s="48" t="s">
        <v>51</v>
      </c>
      <c r="F17" s="49">
        <v>30</v>
      </c>
      <c r="G17" s="52">
        <v>0.6</v>
      </c>
      <c r="H17" s="52">
        <v>0.78</v>
      </c>
      <c r="I17" s="52">
        <v>0.06</v>
      </c>
      <c r="J17" s="52">
        <v>16.89</v>
      </c>
      <c r="K17" s="59">
        <v>422</v>
      </c>
      <c r="L17" s="50">
        <v>2.6</v>
      </c>
    </row>
    <row r="18" spans="1:12" ht="15.75" thickBot="1" x14ac:dyDescent="0.3">
      <c r="A18" s="23"/>
      <c r="B18" s="15"/>
      <c r="C18" s="11"/>
      <c r="D18" s="7" t="s">
        <v>28</v>
      </c>
      <c r="E18" s="48" t="s">
        <v>59</v>
      </c>
      <c r="F18" s="49">
        <v>200</v>
      </c>
      <c r="G18" s="52">
        <v>5.4</v>
      </c>
      <c r="H18" s="52">
        <v>8</v>
      </c>
      <c r="I18" s="52">
        <v>11.6</v>
      </c>
      <c r="J18" s="52">
        <v>140</v>
      </c>
      <c r="K18" s="59">
        <v>377</v>
      </c>
      <c r="L18" s="50">
        <v>21.81</v>
      </c>
    </row>
    <row r="19" spans="1:12" ht="15" x14ac:dyDescent="0.25">
      <c r="A19" s="23"/>
      <c r="B19" s="15"/>
      <c r="C19" s="11"/>
      <c r="D19" s="8" t="s">
        <v>29</v>
      </c>
      <c r="E19" s="48" t="s">
        <v>60</v>
      </c>
      <c r="F19" s="49">
        <v>200</v>
      </c>
      <c r="G19" s="51">
        <v>0.2</v>
      </c>
      <c r="H19" s="51">
        <v>0.1</v>
      </c>
      <c r="I19" s="51">
        <v>9.3000000000000007</v>
      </c>
      <c r="J19" s="51">
        <v>38</v>
      </c>
      <c r="K19" s="59">
        <v>457</v>
      </c>
      <c r="L19" s="50">
        <v>8.8699999999999992</v>
      </c>
    </row>
    <row r="20" spans="1:12" ht="15" x14ac:dyDescent="0.25">
      <c r="A20" s="23"/>
      <c r="B20" s="15"/>
      <c r="C20" s="11"/>
      <c r="D20" s="7"/>
      <c r="E20" s="48"/>
      <c r="F20" s="49"/>
      <c r="G20" s="52"/>
      <c r="H20" s="52"/>
      <c r="I20" s="52"/>
      <c r="J20" s="52"/>
      <c r="K20" s="54"/>
      <c r="L20" s="50"/>
    </row>
    <row r="21" spans="1:12" ht="15" x14ac:dyDescent="0.25">
      <c r="A21" s="23"/>
      <c r="B21" s="15"/>
      <c r="C21" s="11"/>
      <c r="D21" s="7"/>
      <c r="E21" s="48"/>
      <c r="F21" s="49"/>
      <c r="G21" s="52"/>
      <c r="H21" s="52"/>
      <c r="I21" s="52"/>
      <c r="J21" s="52"/>
      <c r="K21" s="54"/>
      <c r="L21" s="50"/>
    </row>
    <row r="22" spans="1:12" ht="15" x14ac:dyDescent="0.25">
      <c r="A22" s="23"/>
      <c r="B22" s="15"/>
      <c r="C22" s="11"/>
      <c r="D22" s="10"/>
      <c r="E22" s="73"/>
      <c r="F22" s="74"/>
      <c r="G22" s="52"/>
      <c r="H22" s="52"/>
      <c r="I22" s="52"/>
      <c r="J22" s="52"/>
      <c r="K22" s="78"/>
      <c r="L22" s="77"/>
    </row>
    <row r="23" spans="1:12" ht="15" x14ac:dyDescent="0.25">
      <c r="A23" s="23"/>
      <c r="B23" s="15"/>
      <c r="C23" s="11"/>
      <c r="D23" s="7" t="s">
        <v>56</v>
      </c>
      <c r="E23" s="48" t="s">
        <v>40</v>
      </c>
      <c r="F23" s="49">
        <v>30</v>
      </c>
      <c r="G23" s="52">
        <v>2.2799999999999998</v>
      </c>
      <c r="H23" s="52">
        <v>0.24</v>
      </c>
      <c r="I23" s="52">
        <v>14.77</v>
      </c>
      <c r="J23" s="52">
        <v>70.27</v>
      </c>
      <c r="K23" s="54">
        <v>573</v>
      </c>
      <c r="L23" s="50">
        <v>3</v>
      </c>
    </row>
    <row r="24" spans="1:12" ht="15" x14ac:dyDescent="0.25">
      <c r="A24" s="23"/>
      <c r="B24" s="15"/>
      <c r="C24" s="11"/>
      <c r="D24" s="7" t="s">
        <v>56</v>
      </c>
      <c r="E24" s="48" t="s">
        <v>45</v>
      </c>
      <c r="F24" s="49">
        <v>30</v>
      </c>
      <c r="G24" s="52">
        <v>2.4</v>
      </c>
      <c r="H24" s="52">
        <v>0.45</v>
      </c>
      <c r="I24" s="52">
        <v>12.04</v>
      </c>
      <c r="J24" s="52">
        <v>61.86</v>
      </c>
      <c r="K24" s="54">
        <v>574</v>
      </c>
      <c r="L24" s="50">
        <v>2.2999999999999998</v>
      </c>
    </row>
    <row r="25" spans="1:12" ht="15" x14ac:dyDescent="0.25">
      <c r="A25" s="24"/>
      <c r="B25" s="17"/>
      <c r="C25" s="8"/>
      <c r="D25" s="18" t="s">
        <v>30</v>
      </c>
      <c r="E25" s="9"/>
      <c r="F25" s="75">
        <f>SUM(F15:F24)</f>
        <v>690</v>
      </c>
      <c r="G25" s="75">
        <f t="shared" ref="G25:J25" si="0">SUM(G15:G24)</f>
        <v>29.180000000000003</v>
      </c>
      <c r="H25" s="75">
        <f t="shared" si="0"/>
        <v>16.440000000000001</v>
      </c>
      <c r="I25" s="75">
        <f t="shared" si="0"/>
        <v>52.44</v>
      </c>
      <c r="J25" s="75">
        <f>SUM(J15:J24)</f>
        <v>481.02</v>
      </c>
      <c r="K25" s="25"/>
      <c r="L25" s="76">
        <f>SUM(L15:L24)</f>
        <v>86.18</v>
      </c>
    </row>
    <row r="26" spans="1:12" ht="15.75" thickBot="1" x14ac:dyDescent="0.25">
      <c r="A26" s="29">
        <f>A6</f>
        <v>1</v>
      </c>
      <c r="B26" s="30">
        <f>B6</f>
        <v>1</v>
      </c>
      <c r="C26" s="70" t="s">
        <v>4</v>
      </c>
      <c r="D26" s="71"/>
      <c r="E26" s="31"/>
      <c r="F26" s="32">
        <f>F14+F25</f>
        <v>1320</v>
      </c>
      <c r="G26" s="32">
        <f t="shared" ref="G26:J26" si="1">G14+G25</f>
        <v>66.760000000000005</v>
      </c>
      <c r="H26" s="32">
        <f t="shared" si="1"/>
        <v>53.5</v>
      </c>
      <c r="I26" s="32">
        <f t="shared" si="1"/>
        <v>138.19</v>
      </c>
      <c r="J26" s="32">
        <f t="shared" si="1"/>
        <v>1124.0899999999999</v>
      </c>
      <c r="K26" s="32"/>
      <c r="L26" s="32">
        <f t="shared" ref="L26" si="2">L14+L25</f>
        <v>215.16</v>
      </c>
    </row>
    <row r="27" spans="1:12" ht="15.75" thickBot="1" x14ac:dyDescent="0.3">
      <c r="A27" s="14">
        <v>1</v>
      </c>
      <c r="B27" s="15">
        <v>2</v>
      </c>
      <c r="C27" s="22" t="s">
        <v>20</v>
      </c>
      <c r="D27" s="81" t="s">
        <v>25</v>
      </c>
      <c r="E27" s="83" t="s">
        <v>62</v>
      </c>
      <c r="F27" s="85">
        <v>100</v>
      </c>
      <c r="G27" s="87">
        <v>2.5</v>
      </c>
      <c r="H27" s="87">
        <v>6.3</v>
      </c>
      <c r="I27" s="87">
        <v>8.3000000000000007</v>
      </c>
      <c r="J27" s="88">
        <v>100</v>
      </c>
      <c r="K27" s="91">
        <v>42</v>
      </c>
      <c r="L27" s="94">
        <v>19.45</v>
      </c>
    </row>
    <row r="28" spans="1:12" ht="15.75" thickBot="1" x14ac:dyDescent="0.3">
      <c r="A28" s="14"/>
      <c r="B28" s="15"/>
      <c r="C28" s="11"/>
      <c r="D28" s="80" t="s">
        <v>22</v>
      </c>
      <c r="E28" s="82" t="s">
        <v>63</v>
      </c>
      <c r="F28" s="84">
        <v>200</v>
      </c>
      <c r="G28" s="86">
        <v>3.3</v>
      </c>
      <c r="H28" s="86">
        <v>2.9</v>
      </c>
      <c r="I28" s="86">
        <v>13.8</v>
      </c>
      <c r="J28" s="89">
        <v>94</v>
      </c>
      <c r="K28" s="90">
        <v>462</v>
      </c>
      <c r="L28" s="93">
        <v>10</v>
      </c>
    </row>
    <row r="29" spans="1:12" ht="15.75" thickBot="1" x14ac:dyDescent="0.3">
      <c r="A29" s="14"/>
      <c r="B29" s="15"/>
      <c r="C29" s="11"/>
      <c r="D29" s="80" t="s">
        <v>21</v>
      </c>
      <c r="E29" s="82" t="s">
        <v>64</v>
      </c>
      <c r="F29" s="84">
        <v>205</v>
      </c>
      <c r="G29" s="86">
        <v>7.46</v>
      </c>
      <c r="H29" s="86">
        <v>6.64</v>
      </c>
      <c r="I29" s="86">
        <v>36.26</v>
      </c>
      <c r="J29" s="89">
        <v>234.6</v>
      </c>
      <c r="K29" s="90">
        <v>232</v>
      </c>
      <c r="L29" s="93">
        <v>11.29</v>
      </c>
    </row>
    <row r="30" spans="1:12" ht="15.75" thickBot="1" x14ac:dyDescent="0.3">
      <c r="A30" s="14"/>
      <c r="B30" s="15"/>
      <c r="C30" s="11"/>
      <c r="D30" s="80" t="s">
        <v>61</v>
      </c>
      <c r="E30" s="82" t="s">
        <v>65</v>
      </c>
      <c r="F30" s="84">
        <v>150</v>
      </c>
      <c r="G30" s="86">
        <v>2.6</v>
      </c>
      <c r="H30" s="86">
        <v>8</v>
      </c>
      <c r="I30" s="86">
        <v>31</v>
      </c>
      <c r="J30" s="89">
        <v>286</v>
      </c>
      <c r="K30" s="90">
        <v>285</v>
      </c>
      <c r="L30" s="93">
        <v>47.3</v>
      </c>
    </row>
    <row r="31" spans="1:12" ht="15" x14ac:dyDescent="0.25">
      <c r="A31" s="14"/>
      <c r="B31" s="15"/>
      <c r="C31" s="11"/>
      <c r="D31" s="80"/>
      <c r="E31" s="82" t="s">
        <v>66</v>
      </c>
      <c r="F31" s="84">
        <v>50</v>
      </c>
      <c r="G31" s="86">
        <v>3.6</v>
      </c>
      <c r="H31" s="86">
        <v>4.25</v>
      </c>
      <c r="I31" s="86">
        <v>27.75</v>
      </c>
      <c r="J31" s="89">
        <v>163.5</v>
      </c>
      <c r="K31" s="90">
        <v>471</v>
      </c>
      <c r="L31" s="93">
        <v>18.5</v>
      </c>
    </row>
    <row r="32" spans="1:12" ht="15" x14ac:dyDescent="0.25">
      <c r="A32" s="14"/>
      <c r="B32" s="15"/>
      <c r="C32" s="11"/>
      <c r="D32" s="80" t="s">
        <v>23</v>
      </c>
      <c r="E32" s="82" t="s">
        <v>40</v>
      </c>
      <c r="F32" s="84">
        <v>30</v>
      </c>
      <c r="G32" s="87">
        <v>2.2799999999999998</v>
      </c>
      <c r="H32" s="87">
        <v>1</v>
      </c>
      <c r="I32" s="87">
        <v>14.77</v>
      </c>
      <c r="J32" s="88">
        <v>70.27</v>
      </c>
      <c r="K32" s="90">
        <v>573</v>
      </c>
      <c r="L32" s="93">
        <v>3</v>
      </c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92"/>
    </row>
    <row r="34" spans="1:12" ht="15" x14ac:dyDescent="0.25">
      <c r="A34" s="16"/>
      <c r="B34" s="17"/>
      <c r="C34" s="8"/>
      <c r="D34" s="18" t="s">
        <v>30</v>
      </c>
      <c r="E34" s="9"/>
      <c r="F34" s="75">
        <f>SUM(F27:F33)</f>
        <v>735</v>
      </c>
      <c r="G34" s="19">
        <f t="shared" ref="G34" si="3">SUM(G27:G33)</f>
        <v>21.740000000000002</v>
      </c>
      <c r="H34" s="19">
        <f t="shared" ref="H34" si="4">SUM(H27:H33)</f>
        <v>29.09</v>
      </c>
      <c r="I34" s="19">
        <f t="shared" ref="I34" si="5">SUM(I27:I33)</f>
        <v>131.88</v>
      </c>
      <c r="J34" s="19">
        <f t="shared" ref="J34:L34" si="6">SUM(J27:J33)</f>
        <v>948.37</v>
      </c>
      <c r="K34" s="25"/>
      <c r="L34" s="19">
        <f t="shared" si="6"/>
        <v>109.53999999999999</v>
      </c>
    </row>
    <row r="35" spans="1:12" ht="15" x14ac:dyDescent="0.25">
      <c r="A35" s="13">
        <f>A27</f>
        <v>1</v>
      </c>
      <c r="B35" s="13">
        <f>B27</f>
        <v>2</v>
      </c>
      <c r="C35" s="10" t="s">
        <v>24</v>
      </c>
      <c r="D35" s="96" t="s">
        <v>29</v>
      </c>
      <c r="E35" s="99" t="s">
        <v>67</v>
      </c>
      <c r="F35" s="101">
        <v>250</v>
      </c>
      <c r="G35" s="102">
        <v>1</v>
      </c>
      <c r="H35" s="102">
        <v>1</v>
      </c>
      <c r="I35" s="102">
        <v>14.2</v>
      </c>
      <c r="J35" s="103">
        <v>60</v>
      </c>
      <c r="K35" s="106">
        <v>573</v>
      </c>
      <c r="L35" s="108">
        <v>9.42</v>
      </c>
    </row>
    <row r="36" spans="1:12" ht="15" x14ac:dyDescent="0.25">
      <c r="A36" s="14"/>
      <c r="B36" s="15"/>
      <c r="C36" s="11"/>
      <c r="D36" s="95" t="s">
        <v>26</v>
      </c>
      <c r="E36" s="98" t="s">
        <v>84</v>
      </c>
      <c r="F36" s="100">
        <v>250</v>
      </c>
      <c r="G36" s="102">
        <v>2.33</v>
      </c>
      <c r="H36" s="102">
        <v>4.7300000000000004</v>
      </c>
      <c r="I36" s="102">
        <v>10.33</v>
      </c>
      <c r="J36" s="103">
        <v>93.25</v>
      </c>
      <c r="K36" s="105">
        <v>98</v>
      </c>
      <c r="L36" s="107">
        <v>11.97</v>
      </c>
    </row>
    <row r="37" spans="1:12" ht="15" x14ac:dyDescent="0.25">
      <c r="A37" s="14"/>
      <c r="B37" s="15"/>
      <c r="C37" s="11"/>
      <c r="D37" s="95" t="s">
        <v>48</v>
      </c>
      <c r="E37" s="98" t="s">
        <v>79</v>
      </c>
      <c r="F37" s="100">
        <v>20</v>
      </c>
      <c r="G37" s="102">
        <v>1</v>
      </c>
      <c r="H37" s="102">
        <v>1.5</v>
      </c>
      <c r="I37" s="102">
        <v>0.32</v>
      </c>
      <c r="J37" s="103">
        <v>15.75</v>
      </c>
      <c r="K37" s="105">
        <v>433</v>
      </c>
      <c r="L37" s="107">
        <v>2.25</v>
      </c>
    </row>
    <row r="38" spans="1:12" ht="15" x14ac:dyDescent="0.25">
      <c r="A38" s="14"/>
      <c r="B38" s="15"/>
      <c r="C38" s="11"/>
      <c r="D38" s="95" t="s">
        <v>28</v>
      </c>
      <c r="E38" s="98" t="s">
        <v>69</v>
      </c>
      <c r="F38" s="100">
        <v>250</v>
      </c>
      <c r="G38" s="102">
        <v>4.8</v>
      </c>
      <c r="H38" s="102">
        <v>7.2</v>
      </c>
      <c r="I38" s="102">
        <v>39.200000000000003</v>
      </c>
      <c r="J38" s="103">
        <v>241.6</v>
      </c>
      <c r="K38" s="105">
        <v>386</v>
      </c>
      <c r="L38" s="107">
        <v>14.33</v>
      </c>
    </row>
    <row r="39" spans="1:12" ht="15" x14ac:dyDescent="0.25">
      <c r="A39" s="14"/>
      <c r="B39" s="15"/>
      <c r="C39" s="11"/>
      <c r="D39" s="95" t="s">
        <v>27</v>
      </c>
      <c r="E39" s="98" t="s">
        <v>85</v>
      </c>
      <c r="F39" s="100">
        <v>100</v>
      </c>
      <c r="G39" s="102">
        <v>17.3</v>
      </c>
      <c r="H39" s="102">
        <v>21</v>
      </c>
      <c r="I39" s="102">
        <v>9.9</v>
      </c>
      <c r="J39" s="103">
        <v>298</v>
      </c>
      <c r="K39" s="105">
        <v>347</v>
      </c>
      <c r="L39" s="107">
        <v>39.49</v>
      </c>
    </row>
    <row r="40" spans="1:12" ht="15" x14ac:dyDescent="0.25">
      <c r="A40" s="14"/>
      <c r="B40" s="15"/>
      <c r="C40" s="11"/>
      <c r="D40" s="95"/>
      <c r="E40" s="98" t="s">
        <v>51</v>
      </c>
      <c r="F40" s="100">
        <v>40</v>
      </c>
      <c r="G40" s="102">
        <v>0.6</v>
      </c>
      <c r="H40" s="102">
        <v>0.78</v>
      </c>
      <c r="I40" s="102">
        <v>0.06</v>
      </c>
      <c r="J40" s="103">
        <v>16.89</v>
      </c>
      <c r="K40" s="105">
        <v>422</v>
      </c>
      <c r="L40" s="107">
        <v>2.6</v>
      </c>
    </row>
    <row r="41" spans="1:12" ht="15" x14ac:dyDescent="0.25">
      <c r="A41" s="14"/>
      <c r="B41" s="15"/>
      <c r="C41" s="11"/>
      <c r="D41" s="95"/>
      <c r="E41" s="98"/>
      <c r="F41" s="97"/>
      <c r="G41" s="102"/>
      <c r="H41" s="102"/>
      <c r="I41" s="102"/>
      <c r="J41" s="103"/>
      <c r="K41" s="104"/>
      <c r="L41" s="107"/>
    </row>
    <row r="42" spans="1:12" ht="15" x14ac:dyDescent="0.25">
      <c r="A42" s="14"/>
      <c r="B42" s="15"/>
      <c r="C42" s="11"/>
      <c r="D42" s="95" t="s">
        <v>56</v>
      </c>
      <c r="E42" s="98" t="s">
        <v>40</v>
      </c>
      <c r="F42" s="100">
        <v>30</v>
      </c>
      <c r="G42" s="102">
        <v>2.2799999999999998</v>
      </c>
      <c r="H42" s="102">
        <v>1</v>
      </c>
      <c r="I42" s="102">
        <v>14.77</v>
      </c>
      <c r="J42" s="103">
        <v>70.27</v>
      </c>
      <c r="K42" s="105">
        <v>573</v>
      </c>
      <c r="L42" s="107">
        <v>3</v>
      </c>
    </row>
    <row r="43" spans="1:12" ht="15" x14ac:dyDescent="0.25">
      <c r="A43" s="14"/>
      <c r="B43" s="15"/>
      <c r="C43" s="11"/>
      <c r="D43" s="95" t="s">
        <v>56</v>
      </c>
      <c r="E43" s="98" t="s">
        <v>45</v>
      </c>
      <c r="F43" s="100">
        <v>30</v>
      </c>
      <c r="G43" s="102">
        <v>2.4</v>
      </c>
      <c r="H43" s="102">
        <v>1</v>
      </c>
      <c r="I43" s="102">
        <v>12.04</v>
      </c>
      <c r="J43" s="103">
        <v>61.86</v>
      </c>
      <c r="K43" s="105">
        <v>574</v>
      </c>
      <c r="L43" s="107">
        <v>2.2999999999999998</v>
      </c>
    </row>
    <row r="44" spans="1:12" ht="15" x14ac:dyDescent="0.25">
      <c r="A44" s="16"/>
      <c r="B44" s="17"/>
      <c r="C44" s="8"/>
      <c r="D44" s="18" t="s">
        <v>30</v>
      </c>
      <c r="E44" s="9"/>
      <c r="F44" s="75">
        <f>SUM(F35:F43)</f>
        <v>970</v>
      </c>
      <c r="G44" s="19">
        <f t="shared" ref="G44" si="7">SUM(G35:G43)</f>
        <v>31.71</v>
      </c>
      <c r="H44" s="19">
        <f t="shared" ref="H44" si="8">SUM(H35:H43)</f>
        <v>38.21</v>
      </c>
      <c r="I44" s="19">
        <f t="shared" ref="I44" si="9">SUM(I35:I43)</f>
        <v>100.82000000000002</v>
      </c>
      <c r="J44" s="19">
        <f t="shared" ref="J44:L44" si="10">SUM(J35:J43)</f>
        <v>857.62</v>
      </c>
      <c r="K44" s="25"/>
      <c r="L44" s="19">
        <f t="shared" si="10"/>
        <v>85.36</v>
      </c>
    </row>
    <row r="45" spans="1:12" ht="15.75" customHeight="1" thickBot="1" x14ac:dyDescent="0.25">
      <c r="A45" s="33">
        <f>A27</f>
        <v>1</v>
      </c>
      <c r="B45" s="33">
        <f>B27</f>
        <v>2</v>
      </c>
      <c r="C45" s="70" t="s">
        <v>4</v>
      </c>
      <c r="D45" s="71"/>
      <c r="E45" s="31"/>
      <c r="F45" s="32">
        <f>F34+F44</f>
        <v>1705</v>
      </c>
      <c r="G45" s="32">
        <f t="shared" ref="G45" si="11">G34+G44</f>
        <v>53.45</v>
      </c>
      <c r="H45" s="32">
        <f t="shared" ref="H45" si="12">H34+H44</f>
        <v>67.3</v>
      </c>
      <c r="I45" s="32">
        <f t="shared" ref="I45" si="13">I34+I44</f>
        <v>232.70000000000002</v>
      </c>
      <c r="J45" s="32">
        <f t="shared" ref="J45:L45" si="14">J34+J44</f>
        <v>1805.99</v>
      </c>
      <c r="K45" s="32"/>
      <c r="L45" s="32">
        <f t="shared" si="14"/>
        <v>194.89999999999998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" t="s">
        <v>25</v>
      </c>
      <c r="E46" s="60" t="s">
        <v>71</v>
      </c>
      <c r="F46" s="61">
        <v>150</v>
      </c>
      <c r="G46" s="79">
        <v>1.4</v>
      </c>
      <c r="H46" s="79">
        <v>6.1</v>
      </c>
      <c r="I46" s="79">
        <v>7.5</v>
      </c>
      <c r="J46" s="61">
        <v>100</v>
      </c>
      <c r="K46" s="62">
        <v>34</v>
      </c>
      <c r="L46" s="63">
        <v>16.399999999999999</v>
      </c>
    </row>
    <row r="47" spans="1:12" ht="15.75" thickBot="1" x14ac:dyDescent="0.3">
      <c r="A47" s="23"/>
      <c r="B47" s="15"/>
      <c r="C47" s="11"/>
      <c r="D47" s="7" t="s">
        <v>29</v>
      </c>
      <c r="E47" s="48" t="s">
        <v>72</v>
      </c>
      <c r="F47" s="49">
        <v>250</v>
      </c>
      <c r="G47" s="79">
        <v>1.6</v>
      </c>
      <c r="H47" s="79">
        <v>1.3</v>
      </c>
      <c r="I47" s="79">
        <v>11.5</v>
      </c>
      <c r="J47" s="61">
        <v>75</v>
      </c>
      <c r="K47" s="59">
        <v>460</v>
      </c>
      <c r="L47" s="50">
        <v>4.5</v>
      </c>
    </row>
    <row r="48" spans="1:12" ht="15" x14ac:dyDescent="0.25">
      <c r="A48" s="23"/>
      <c r="B48" s="15"/>
      <c r="C48" s="11"/>
      <c r="D48" s="5" t="s">
        <v>21</v>
      </c>
      <c r="E48" s="48" t="s">
        <v>73</v>
      </c>
      <c r="F48" s="49">
        <v>250</v>
      </c>
      <c r="G48" s="79">
        <v>12.3</v>
      </c>
      <c r="H48" s="79">
        <v>8.1999999999999993</v>
      </c>
      <c r="I48" s="79">
        <v>24.8</v>
      </c>
      <c r="J48" s="61">
        <v>240</v>
      </c>
      <c r="K48" s="59">
        <v>375</v>
      </c>
      <c r="L48" s="50">
        <v>54.51</v>
      </c>
    </row>
    <row r="49" spans="1:12" ht="15.75" thickBot="1" x14ac:dyDescent="0.3">
      <c r="A49" s="23"/>
      <c r="B49" s="15"/>
      <c r="C49" s="11"/>
      <c r="D49" s="7" t="s">
        <v>23</v>
      </c>
      <c r="E49" s="48" t="s">
        <v>40</v>
      </c>
      <c r="F49" s="49">
        <v>30</v>
      </c>
      <c r="G49" s="65">
        <v>2.2799999999999998</v>
      </c>
      <c r="H49" s="109">
        <v>1</v>
      </c>
      <c r="I49" s="65">
        <v>14.77</v>
      </c>
      <c r="J49" s="55">
        <v>70.27</v>
      </c>
      <c r="K49" s="59">
        <v>573</v>
      </c>
      <c r="L49" s="64">
        <v>3</v>
      </c>
    </row>
    <row r="50" spans="1:12" ht="15" x14ac:dyDescent="0.25">
      <c r="A50" s="23"/>
      <c r="B50" s="15"/>
      <c r="C50" s="11"/>
      <c r="D50" s="7"/>
      <c r="E50" s="48"/>
      <c r="F50" s="49"/>
      <c r="G50" s="51"/>
      <c r="H50" s="51"/>
      <c r="I50" s="51"/>
      <c r="J50" s="51"/>
      <c r="K50" s="54"/>
      <c r="L50" s="50"/>
    </row>
    <row r="51" spans="1:12" ht="15" x14ac:dyDescent="0.25">
      <c r="A51" s="23"/>
      <c r="B51" s="15"/>
      <c r="C51" s="11"/>
      <c r="D51" s="7"/>
      <c r="E51" s="48"/>
      <c r="F51" s="49"/>
      <c r="G51" s="52"/>
      <c r="H51" s="52"/>
      <c r="I51" s="52"/>
      <c r="J51" s="52"/>
      <c r="K51" s="54"/>
      <c r="L51" s="5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7"/>
      <c r="C53" s="8"/>
      <c r="D53" s="18" t="s">
        <v>30</v>
      </c>
      <c r="E53" s="9"/>
      <c r="F53" s="75">
        <f>SUM(F46:F52)</f>
        <v>680</v>
      </c>
      <c r="G53" s="19">
        <f t="shared" ref="G53" si="15">SUM(G46:G52)</f>
        <v>17.580000000000002</v>
      </c>
      <c r="H53" s="19">
        <f t="shared" ref="H53" si="16">SUM(H46:H52)</f>
        <v>16.599999999999998</v>
      </c>
      <c r="I53" s="19">
        <f t="shared" ref="I53" si="17">SUM(I46:I52)</f>
        <v>58.569999999999993</v>
      </c>
      <c r="J53" s="19">
        <f t="shared" ref="J53:L53" si="18">SUM(J46:J52)</f>
        <v>485.27</v>
      </c>
      <c r="K53" s="25"/>
      <c r="L53" s="76">
        <f>SUM(L46:L52)</f>
        <v>78.41</v>
      </c>
    </row>
    <row r="54" spans="1:12" ht="15.75" thickBot="1" x14ac:dyDescent="0.3">
      <c r="A54" s="26">
        <f>A46</f>
        <v>1</v>
      </c>
      <c r="B54" s="13">
        <f>B46</f>
        <v>3</v>
      </c>
      <c r="C54" s="10" t="s">
        <v>24</v>
      </c>
      <c r="D54" s="8" t="s">
        <v>25</v>
      </c>
      <c r="E54" s="53" t="s">
        <v>39</v>
      </c>
      <c r="F54" s="55">
        <v>100</v>
      </c>
      <c r="G54" s="65">
        <v>1.45</v>
      </c>
      <c r="H54" s="65">
        <v>6</v>
      </c>
      <c r="I54" s="65">
        <v>8.4</v>
      </c>
      <c r="J54" s="55">
        <v>94</v>
      </c>
      <c r="K54" s="58">
        <v>1</v>
      </c>
      <c r="L54" s="57">
        <v>19.45</v>
      </c>
    </row>
    <row r="55" spans="1:12" ht="15" x14ac:dyDescent="0.25">
      <c r="A55" s="23"/>
      <c r="B55" s="15"/>
      <c r="C55" s="11"/>
      <c r="D55" s="7" t="s">
        <v>22</v>
      </c>
      <c r="E55" s="48" t="s">
        <v>53</v>
      </c>
      <c r="F55" s="49">
        <v>200</v>
      </c>
      <c r="G55" s="79">
        <v>2.8</v>
      </c>
      <c r="H55" s="79">
        <v>2.5</v>
      </c>
      <c r="I55" s="79">
        <v>13.6</v>
      </c>
      <c r="J55" s="61">
        <v>88</v>
      </c>
      <c r="K55" s="59">
        <v>465</v>
      </c>
      <c r="L55" s="50">
        <v>8.8699999999999992</v>
      </c>
    </row>
    <row r="56" spans="1:12" ht="15" x14ac:dyDescent="0.25">
      <c r="A56" s="23"/>
      <c r="B56" s="15"/>
      <c r="C56" s="11"/>
      <c r="D56" s="7" t="s">
        <v>27</v>
      </c>
      <c r="E56" s="48" t="s">
        <v>74</v>
      </c>
      <c r="F56" s="49">
        <v>100</v>
      </c>
      <c r="G56" s="65">
        <v>13.3</v>
      </c>
      <c r="H56" s="65">
        <v>12.7</v>
      </c>
      <c r="I56" s="65">
        <v>4</v>
      </c>
      <c r="J56" s="55">
        <v>184</v>
      </c>
      <c r="K56" s="59">
        <v>325</v>
      </c>
      <c r="L56" s="50">
        <v>60.25</v>
      </c>
    </row>
    <row r="57" spans="1:12" ht="15" x14ac:dyDescent="0.25">
      <c r="A57" s="23"/>
      <c r="B57" s="15"/>
      <c r="C57" s="11"/>
      <c r="D57" s="7" t="s">
        <v>28</v>
      </c>
      <c r="E57" s="48" t="s">
        <v>55</v>
      </c>
      <c r="F57" s="49">
        <v>200</v>
      </c>
      <c r="G57" s="65">
        <v>11.8</v>
      </c>
      <c r="H57" s="65">
        <v>8.82</v>
      </c>
      <c r="I57" s="65">
        <v>52.28</v>
      </c>
      <c r="J57" s="55">
        <v>335.8</v>
      </c>
      <c r="K57" s="59">
        <v>202</v>
      </c>
      <c r="L57" s="50">
        <v>13.75</v>
      </c>
    </row>
    <row r="58" spans="1:12" ht="15.75" thickBot="1" x14ac:dyDescent="0.3">
      <c r="A58" s="23"/>
      <c r="B58" s="15"/>
      <c r="C58" s="11"/>
      <c r="D58" s="7" t="s">
        <v>61</v>
      </c>
      <c r="E58" s="48" t="s">
        <v>86</v>
      </c>
      <c r="F58" s="49">
        <v>60</v>
      </c>
      <c r="G58" s="65">
        <v>5.3</v>
      </c>
      <c r="H58" s="65">
        <v>4.7</v>
      </c>
      <c r="I58" s="65">
        <v>28.8</v>
      </c>
      <c r="J58" s="55">
        <v>179</v>
      </c>
      <c r="K58" s="59">
        <v>542</v>
      </c>
      <c r="L58" s="50">
        <v>17.43</v>
      </c>
    </row>
    <row r="59" spans="1:12" ht="15" x14ac:dyDescent="0.25">
      <c r="A59" s="23"/>
      <c r="B59" s="15"/>
      <c r="C59" s="11"/>
      <c r="D59" s="7" t="s">
        <v>56</v>
      </c>
      <c r="E59" s="48" t="s">
        <v>40</v>
      </c>
      <c r="F59" s="49">
        <v>30</v>
      </c>
      <c r="G59" s="79">
        <v>2.2799999999999998</v>
      </c>
      <c r="H59" s="110">
        <v>0.24</v>
      </c>
      <c r="I59" s="79">
        <v>14.77</v>
      </c>
      <c r="J59" s="61">
        <v>70.27</v>
      </c>
      <c r="K59" s="59">
        <v>573</v>
      </c>
      <c r="L59" s="50">
        <v>3</v>
      </c>
    </row>
    <row r="60" spans="1:12" ht="15" x14ac:dyDescent="0.25">
      <c r="A60" s="23"/>
      <c r="B60" s="15"/>
      <c r="C60" s="11"/>
      <c r="D60" s="7" t="s">
        <v>56</v>
      </c>
      <c r="E60" s="48" t="s">
        <v>45</v>
      </c>
      <c r="F60" s="49">
        <v>30</v>
      </c>
      <c r="G60" s="65">
        <v>2.4</v>
      </c>
      <c r="H60" s="109">
        <v>0.45</v>
      </c>
      <c r="I60" s="65">
        <v>12.04</v>
      </c>
      <c r="J60" s="55">
        <v>61.86</v>
      </c>
      <c r="K60" s="59">
        <v>574</v>
      </c>
      <c r="L60" s="50">
        <v>2.2999999999999998</v>
      </c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 t="s">
        <v>30</v>
      </c>
      <c r="E63" s="9"/>
      <c r="F63" s="19">
        <f>SUM(F54:F62)</f>
        <v>720</v>
      </c>
      <c r="G63" s="19">
        <f t="shared" ref="G63" si="19">SUM(G54:G62)</f>
        <v>39.33</v>
      </c>
      <c r="H63" s="19">
        <f t="shared" ref="H63" si="20">SUM(H54:H62)</f>
        <v>35.410000000000004</v>
      </c>
      <c r="I63" s="19">
        <f t="shared" ref="I63" si="21">SUM(I54:I62)</f>
        <v>133.88999999999999</v>
      </c>
      <c r="J63" s="19">
        <f t="shared" ref="J63:L63" si="22">SUM(J54:J62)</f>
        <v>1012.93</v>
      </c>
      <c r="K63" s="25"/>
      <c r="L63" s="19">
        <f t="shared" si="22"/>
        <v>125.05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70" t="s">
        <v>4</v>
      </c>
      <c r="D64" s="71"/>
      <c r="E64" s="31"/>
      <c r="F64" s="32">
        <f>F53+F63</f>
        <v>1400</v>
      </c>
      <c r="G64" s="32">
        <f t="shared" ref="G64" si="23">G53+G63</f>
        <v>56.91</v>
      </c>
      <c r="H64" s="32">
        <f t="shared" ref="H64" si="24">H53+H63</f>
        <v>52.010000000000005</v>
      </c>
      <c r="I64" s="32">
        <f t="shared" ref="I64" si="25">I53+I63</f>
        <v>192.45999999999998</v>
      </c>
      <c r="J64" s="32">
        <f t="shared" ref="J64:L64" si="26">J53+J63</f>
        <v>1498.1999999999998</v>
      </c>
      <c r="K64" s="32"/>
      <c r="L64" s="32">
        <f t="shared" si="26"/>
        <v>203.45999999999998</v>
      </c>
    </row>
    <row r="65" spans="1:12" ht="15.75" thickBot="1" x14ac:dyDescent="0.3">
      <c r="A65" s="20">
        <v>1</v>
      </c>
      <c r="B65" s="21">
        <v>4</v>
      </c>
      <c r="C65" s="22" t="s">
        <v>20</v>
      </c>
      <c r="D65" s="5" t="s">
        <v>25</v>
      </c>
      <c r="E65" s="60" t="s">
        <v>57</v>
      </c>
      <c r="F65" s="61">
        <v>100</v>
      </c>
      <c r="G65" s="79">
        <v>1</v>
      </c>
      <c r="H65" s="79">
        <v>6.2</v>
      </c>
      <c r="I65" s="79">
        <v>3.6</v>
      </c>
      <c r="J65" s="61">
        <v>74</v>
      </c>
      <c r="K65" s="62">
        <v>17</v>
      </c>
      <c r="L65" s="63">
        <v>24.34</v>
      </c>
    </row>
    <row r="66" spans="1:12" ht="15.75" thickBot="1" x14ac:dyDescent="0.3">
      <c r="A66" s="23"/>
      <c r="B66" s="15"/>
      <c r="C66" s="11"/>
      <c r="D66" s="7" t="s">
        <v>22</v>
      </c>
      <c r="E66" s="48" t="s">
        <v>72</v>
      </c>
      <c r="F66" s="49">
        <v>200</v>
      </c>
      <c r="G66" s="79">
        <v>1.6</v>
      </c>
      <c r="H66" s="79">
        <v>1.3</v>
      </c>
      <c r="I66" s="79">
        <v>11.5</v>
      </c>
      <c r="J66" s="61">
        <v>64</v>
      </c>
      <c r="K66" s="59">
        <v>460</v>
      </c>
      <c r="L66" s="50">
        <v>4.5</v>
      </c>
    </row>
    <row r="67" spans="1:12" ht="15.75" thickBot="1" x14ac:dyDescent="0.3">
      <c r="A67" s="23"/>
      <c r="B67" s="15"/>
      <c r="C67" s="11"/>
      <c r="D67" s="5" t="s">
        <v>21</v>
      </c>
      <c r="E67" s="48" t="s">
        <v>75</v>
      </c>
      <c r="F67" s="49">
        <v>205</v>
      </c>
      <c r="G67" s="79">
        <v>7.46</v>
      </c>
      <c r="H67" s="79">
        <v>7.44</v>
      </c>
      <c r="I67" s="79">
        <v>35.72</v>
      </c>
      <c r="J67" s="61">
        <v>239.6</v>
      </c>
      <c r="K67" s="59">
        <v>235</v>
      </c>
      <c r="L67" s="50">
        <v>11.89</v>
      </c>
    </row>
    <row r="68" spans="1:12" ht="15" x14ac:dyDescent="0.25">
      <c r="A68" s="23"/>
      <c r="B68" s="15"/>
      <c r="C68" s="11"/>
      <c r="D68" s="7" t="s">
        <v>61</v>
      </c>
      <c r="E68" s="48" t="s">
        <v>87</v>
      </c>
      <c r="F68" s="49">
        <v>165</v>
      </c>
      <c r="G68" s="79">
        <v>12.6</v>
      </c>
      <c r="H68" s="79">
        <v>19.600000000000001</v>
      </c>
      <c r="I68" s="79">
        <v>50.6</v>
      </c>
      <c r="J68" s="61">
        <v>429</v>
      </c>
      <c r="K68" s="59">
        <v>523</v>
      </c>
      <c r="L68" s="50">
        <v>24.66</v>
      </c>
    </row>
    <row r="69" spans="1:12" ht="15" x14ac:dyDescent="0.25">
      <c r="A69" s="23"/>
      <c r="B69" s="15"/>
      <c r="C69" s="11"/>
      <c r="D69" s="7" t="s">
        <v>23</v>
      </c>
      <c r="E69" s="48" t="s">
        <v>40</v>
      </c>
      <c r="F69" s="49">
        <v>30</v>
      </c>
      <c r="G69" s="65">
        <v>2.2799999999999998</v>
      </c>
      <c r="H69" s="109">
        <v>0.24</v>
      </c>
      <c r="I69" s="65">
        <v>14.77</v>
      </c>
      <c r="J69" s="55">
        <v>70.27</v>
      </c>
      <c r="K69" s="59">
        <v>573</v>
      </c>
      <c r="L69" s="50">
        <v>3</v>
      </c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30</v>
      </c>
      <c r="E72" s="9"/>
      <c r="F72" s="19">
        <f>SUM(F65:F71)</f>
        <v>700</v>
      </c>
      <c r="G72" s="19">
        <f t="shared" ref="G72" si="27">SUM(G65:G71)</f>
        <v>24.94</v>
      </c>
      <c r="H72" s="19">
        <f t="shared" ref="H72" si="28">SUM(H65:H71)</f>
        <v>34.780000000000008</v>
      </c>
      <c r="I72" s="19">
        <f t="shared" ref="I72" si="29">SUM(I65:I71)</f>
        <v>116.19</v>
      </c>
      <c r="J72" s="19">
        <f t="shared" ref="J72:L72" si="30">SUM(J65:J71)</f>
        <v>876.87</v>
      </c>
      <c r="K72" s="25"/>
      <c r="L72" s="19">
        <f t="shared" si="30"/>
        <v>68.39</v>
      </c>
    </row>
    <row r="73" spans="1:12" ht="15" x14ac:dyDescent="0.25">
      <c r="A73" s="26">
        <f>A65</f>
        <v>1</v>
      </c>
      <c r="B73" s="13">
        <f>B65</f>
        <v>4</v>
      </c>
      <c r="C73" s="10" t="s">
        <v>24</v>
      </c>
      <c r="D73" s="8" t="s">
        <v>29</v>
      </c>
      <c r="E73" s="53" t="s">
        <v>77</v>
      </c>
      <c r="F73" s="55">
        <v>200</v>
      </c>
      <c r="G73" s="52">
        <v>0</v>
      </c>
      <c r="H73" s="52">
        <v>0</v>
      </c>
      <c r="I73" s="65">
        <v>7.5</v>
      </c>
      <c r="J73" s="55">
        <v>30</v>
      </c>
      <c r="K73" s="58">
        <v>484</v>
      </c>
      <c r="L73" s="57">
        <v>7.3</v>
      </c>
    </row>
    <row r="74" spans="1:12" ht="15" x14ac:dyDescent="0.25">
      <c r="A74" s="23"/>
      <c r="B74" s="15"/>
      <c r="C74" s="11"/>
      <c r="D74" s="7" t="s">
        <v>26</v>
      </c>
      <c r="E74" s="48" t="s">
        <v>78</v>
      </c>
      <c r="F74" s="49">
        <v>250</v>
      </c>
      <c r="G74" s="65">
        <v>1.5</v>
      </c>
      <c r="H74" s="65">
        <v>4.5</v>
      </c>
      <c r="I74" s="65">
        <v>3.8</v>
      </c>
      <c r="J74" s="55">
        <v>72</v>
      </c>
      <c r="K74" s="59">
        <v>104</v>
      </c>
      <c r="L74" s="50">
        <v>6.4</v>
      </c>
    </row>
    <row r="75" spans="1:12" ht="15" x14ac:dyDescent="0.25">
      <c r="A75" s="23"/>
      <c r="B75" s="15"/>
      <c r="C75" s="11"/>
      <c r="D75" s="7" t="s">
        <v>48</v>
      </c>
      <c r="E75" s="48" t="s">
        <v>79</v>
      </c>
      <c r="F75" s="49">
        <v>20</v>
      </c>
      <c r="G75" s="109">
        <v>0.2</v>
      </c>
      <c r="H75" s="65">
        <v>1.5</v>
      </c>
      <c r="I75" s="109">
        <v>0.32</v>
      </c>
      <c r="J75" s="55">
        <v>15.75</v>
      </c>
      <c r="K75" s="59">
        <v>433</v>
      </c>
      <c r="L75" s="50">
        <v>2.25</v>
      </c>
    </row>
    <row r="76" spans="1:12" ht="15" x14ac:dyDescent="0.25">
      <c r="A76" s="23"/>
      <c r="B76" s="15"/>
      <c r="C76" s="11"/>
      <c r="D76" s="7" t="s">
        <v>27</v>
      </c>
      <c r="E76" s="48" t="s">
        <v>80</v>
      </c>
      <c r="F76" s="49">
        <v>100</v>
      </c>
      <c r="G76" s="65">
        <v>16.2</v>
      </c>
      <c r="H76" s="65">
        <v>12</v>
      </c>
      <c r="I76" s="109">
        <v>0.3</v>
      </c>
      <c r="J76" s="55">
        <v>174</v>
      </c>
      <c r="K76" s="59">
        <v>366</v>
      </c>
      <c r="L76" s="50">
        <v>67.87</v>
      </c>
    </row>
    <row r="77" spans="1:12" ht="15.75" thickBot="1" x14ac:dyDescent="0.3">
      <c r="A77" s="23"/>
      <c r="B77" s="15"/>
      <c r="C77" s="11"/>
      <c r="D77" s="7" t="s">
        <v>28</v>
      </c>
      <c r="E77" s="48" t="s">
        <v>43</v>
      </c>
      <c r="F77" s="49">
        <v>200</v>
      </c>
      <c r="G77" s="65">
        <v>7.4</v>
      </c>
      <c r="H77" s="65">
        <v>6.6</v>
      </c>
      <c r="I77" s="65">
        <v>39.4</v>
      </c>
      <c r="J77" s="55">
        <v>246</v>
      </c>
      <c r="K77" s="59">
        <v>256</v>
      </c>
      <c r="L77" s="50">
        <v>10.54</v>
      </c>
    </row>
    <row r="78" spans="1:12" ht="15" x14ac:dyDescent="0.25">
      <c r="A78" s="23"/>
      <c r="B78" s="15"/>
      <c r="C78" s="11"/>
      <c r="D78" s="7" t="s">
        <v>56</v>
      </c>
      <c r="E78" s="48" t="s">
        <v>40</v>
      </c>
      <c r="F78" s="49">
        <v>30</v>
      </c>
      <c r="G78" s="79">
        <v>2.2799999999999998</v>
      </c>
      <c r="H78" s="110">
        <v>0.24</v>
      </c>
      <c r="I78" s="79">
        <v>14.77</v>
      </c>
      <c r="J78" s="61">
        <v>70.27</v>
      </c>
      <c r="K78" s="59">
        <v>573</v>
      </c>
      <c r="L78" s="50">
        <v>3</v>
      </c>
    </row>
    <row r="79" spans="1:12" ht="15" x14ac:dyDescent="0.25">
      <c r="A79" s="23"/>
      <c r="B79" s="15"/>
      <c r="C79" s="11"/>
      <c r="D79" s="7" t="s">
        <v>56</v>
      </c>
      <c r="E79" s="48" t="s">
        <v>45</v>
      </c>
      <c r="F79" s="49">
        <v>30</v>
      </c>
      <c r="G79" s="65">
        <v>2.4</v>
      </c>
      <c r="H79" s="109">
        <v>0.45</v>
      </c>
      <c r="I79" s="65">
        <v>12.04</v>
      </c>
      <c r="J79" s="55">
        <v>61.86</v>
      </c>
      <c r="K79" s="59">
        <v>574</v>
      </c>
      <c r="L79" s="50">
        <v>2.2999999999999998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7"/>
      <c r="C82" s="8"/>
      <c r="D82" s="18" t="s">
        <v>30</v>
      </c>
      <c r="E82" s="9"/>
      <c r="F82" s="19">
        <f>SUM(F73:F81)</f>
        <v>830</v>
      </c>
      <c r="G82" s="19">
        <f t="shared" ref="G82" si="31">SUM(G73:G81)</f>
        <v>29.979999999999997</v>
      </c>
      <c r="H82" s="19">
        <f t="shared" ref="H82" si="32">SUM(H73:H81)</f>
        <v>25.29</v>
      </c>
      <c r="I82" s="19">
        <f t="shared" ref="I82" si="33">SUM(I73:I81)</f>
        <v>78.13</v>
      </c>
      <c r="J82" s="19">
        <f t="shared" ref="J82:L82" si="34">SUM(J73:J81)</f>
        <v>669.88</v>
      </c>
      <c r="K82" s="25"/>
      <c r="L82" s="19">
        <f t="shared" si="34"/>
        <v>99.660000000000011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70" t="s">
        <v>4</v>
      </c>
      <c r="D83" s="71"/>
      <c r="E83" s="31"/>
      <c r="F83" s="32">
        <f>F72+F82</f>
        <v>1530</v>
      </c>
      <c r="G83" s="32">
        <f t="shared" ref="G83" si="35">G72+G82</f>
        <v>54.92</v>
      </c>
      <c r="H83" s="32">
        <f t="shared" ref="H83" si="36">H72+H82</f>
        <v>60.070000000000007</v>
      </c>
      <c r="I83" s="32">
        <f t="shared" ref="I83" si="37">I72+I82</f>
        <v>194.32</v>
      </c>
      <c r="J83" s="32">
        <f t="shared" ref="J83:L83" si="38">J72+J82</f>
        <v>1546.75</v>
      </c>
      <c r="K83" s="32"/>
      <c r="L83" s="32">
        <f t="shared" si="38"/>
        <v>168.05</v>
      </c>
    </row>
    <row r="84" spans="1:12" ht="15.75" thickBot="1" x14ac:dyDescent="0.3">
      <c r="A84" s="20">
        <v>1</v>
      </c>
      <c r="B84" s="21">
        <v>5</v>
      </c>
      <c r="C84" s="22" t="s">
        <v>20</v>
      </c>
      <c r="D84" s="113" t="s">
        <v>25</v>
      </c>
      <c r="E84" s="116" t="s">
        <v>81</v>
      </c>
      <c r="F84" s="119">
        <v>100</v>
      </c>
      <c r="G84" s="120">
        <v>1</v>
      </c>
      <c r="H84" s="120">
        <v>6</v>
      </c>
      <c r="I84" s="120">
        <v>1.8</v>
      </c>
      <c r="J84" s="122">
        <v>64</v>
      </c>
      <c r="K84" s="115">
        <v>14</v>
      </c>
      <c r="L84" s="125">
        <v>27.2</v>
      </c>
    </row>
    <row r="85" spans="1:12" ht="15.75" thickBot="1" x14ac:dyDescent="0.3">
      <c r="A85" s="23"/>
      <c r="B85" s="15"/>
      <c r="C85" s="11"/>
      <c r="D85" s="113" t="s">
        <v>21</v>
      </c>
      <c r="E85" s="117" t="s">
        <v>82</v>
      </c>
      <c r="F85" s="118">
        <v>200</v>
      </c>
      <c r="G85" s="120">
        <v>6</v>
      </c>
      <c r="H85" s="120">
        <v>6.3</v>
      </c>
      <c r="I85" s="120">
        <v>20.6</v>
      </c>
      <c r="J85" s="122">
        <v>162.5</v>
      </c>
      <c r="K85" s="114">
        <v>140</v>
      </c>
      <c r="L85" s="124">
        <v>13.37</v>
      </c>
    </row>
    <row r="86" spans="1:12" ht="15.75" thickBot="1" x14ac:dyDescent="0.3">
      <c r="A86" s="23"/>
      <c r="B86" s="15"/>
      <c r="C86" s="11"/>
      <c r="D86" s="112" t="s">
        <v>22</v>
      </c>
      <c r="E86" s="117" t="s">
        <v>60</v>
      </c>
      <c r="F86" s="118">
        <v>200</v>
      </c>
      <c r="G86" s="120">
        <v>1</v>
      </c>
      <c r="H86" s="120">
        <v>1</v>
      </c>
      <c r="I86" s="120">
        <v>9.3000000000000007</v>
      </c>
      <c r="J86" s="122">
        <v>38</v>
      </c>
      <c r="K86" s="114">
        <v>457</v>
      </c>
      <c r="L86" s="124">
        <v>8.8699999999999992</v>
      </c>
    </row>
    <row r="87" spans="1:12" ht="15.75" thickBot="1" x14ac:dyDescent="0.3">
      <c r="A87" s="23"/>
      <c r="B87" s="15"/>
      <c r="C87" s="11"/>
      <c r="D87" s="112"/>
      <c r="E87" s="117" t="s">
        <v>36</v>
      </c>
      <c r="F87" s="118">
        <v>50</v>
      </c>
      <c r="G87" s="120">
        <v>11.6</v>
      </c>
      <c r="H87" s="120">
        <v>14.75</v>
      </c>
      <c r="I87" s="120">
        <v>0</v>
      </c>
      <c r="J87" s="122">
        <v>179</v>
      </c>
      <c r="K87" s="114">
        <v>75</v>
      </c>
      <c r="L87" s="124">
        <v>33.5</v>
      </c>
    </row>
    <row r="88" spans="1:12" ht="15" x14ac:dyDescent="0.25">
      <c r="A88" s="23"/>
      <c r="B88" s="15"/>
      <c r="C88" s="11"/>
      <c r="D88" s="112"/>
      <c r="E88" s="117" t="s">
        <v>37</v>
      </c>
      <c r="F88" s="118">
        <v>20</v>
      </c>
      <c r="G88" s="120">
        <v>1</v>
      </c>
      <c r="H88" s="120">
        <v>14.5</v>
      </c>
      <c r="I88" s="120">
        <v>1</v>
      </c>
      <c r="J88" s="122">
        <v>132.19999999999999</v>
      </c>
      <c r="K88" s="114">
        <v>79</v>
      </c>
      <c r="L88" s="124">
        <v>14.5</v>
      </c>
    </row>
    <row r="89" spans="1:12" ht="15" x14ac:dyDescent="0.25">
      <c r="A89" s="23"/>
      <c r="B89" s="15"/>
      <c r="C89" s="11"/>
      <c r="D89" s="112" t="s">
        <v>23</v>
      </c>
      <c r="E89" s="117" t="s">
        <v>40</v>
      </c>
      <c r="F89" s="118">
        <v>30</v>
      </c>
      <c r="G89" s="121">
        <v>2.2799999999999998</v>
      </c>
      <c r="H89" s="121">
        <v>1</v>
      </c>
      <c r="I89" s="121">
        <v>14.77</v>
      </c>
      <c r="J89" s="123">
        <v>70.27</v>
      </c>
      <c r="K89" s="114">
        <v>573</v>
      </c>
      <c r="L89" s="124">
        <v>3</v>
      </c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.75" thickBot="1" x14ac:dyDescent="0.3">
      <c r="A91" s="24"/>
      <c r="B91" s="17"/>
      <c r="C91" s="8"/>
      <c r="D91" s="18" t="s">
        <v>30</v>
      </c>
      <c r="E91" s="9"/>
      <c r="F91" s="19">
        <f>SUM(F84:F90)</f>
        <v>600</v>
      </c>
      <c r="G91" s="19">
        <f t="shared" ref="G91" si="39">SUM(G84:G90)</f>
        <v>22.880000000000003</v>
      </c>
      <c r="H91" s="19">
        <f t="shared" ref="H91" si="40">SUM(H84:H90)</f>
        <v>43.55</v>
      </c>
      <c r="I91" s="19">
        <f t="shared" ref="I91" si="41">SUM(I84:I90)</f>
        <v>47.47</v>
      </c>
      <c r="J91" s="19">
        <f t="shared" ref="J91:L91" si="42">SUM(J84:J90)</f>
        <v>645.97</v>
      </c>
      <c r="K91" s="25"/>
      <c r="L91" s="19">
        <f t="shared" si="42"/>
        <v>100.44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29</v>
      </c>
      <c r="E92" s="48" t="s">
        <v>63</v>
      </c>
      <c r="F92" s="49">
        <v>200</v>
      </c>
      <c r="G92" s="79">
        <v>3.3</v>
      </c>
      <c r="H92" s="79">
        <v>2.9</v>
      </c>
      <c r="I92" s="79">
        <v>13.8</v>
      </c>
      <c r="J92" s="61">
        <v>94</v>
      </c>
      <c r="K92" s="59">
        <v>462</v>
      </c>
      <c r="L92" s="50">
        <v>10</v>
      </c>
    </row>
    <row r="93" spans="1:12" ht="15" x14ac:dyDescent="0.25">
      <c r="A93" s="23"/>
      <c r="B93" s="15"/>
      <c r="C93" s="11"/>
      <c r="D93" s="7" t="s">
        <v>26</v>
      </c>
      <c r="E93" s="48" t="s">
        <v>83</v>
      </c>
      <c r="F93" s="49">
        <v>250</v>
      </c>
      <c r="G93" s="65">
        <v>6.3</v>
      </c>
      <c r="H93" s="65">
        <v>3.58</v>
      </c>
      <c r="I93" s="65">
        <v>14.6</v>
      </c>
      <c r="J93" s="55">
        <v>115.75</v>
      </c>
      <c r="K93" s="59">
        <v>113</v>
      </c>
      <c r="L93" s="50">
        <v>6.14</v>
      </c>
    </row>
    <row r="94" spans="1:12" ht="15" x14ac:dyDescent="0.25">
      <c r="A94" s="23"/>
      <c r="B94" s="15"/>
      <c r="C94" s="11"/>
      <c r="D94" s="7" t="s">
        <v>27</v>
      </c>
      <c r="E94" s="48" t="s">
        <v>89</v>
      </c>
      <c r="F94" s="49">
        <v>100</v>
      </c>
      <c r="G94" s="65">
        <v>15.3</v>
      </c>
      <c r="H94" s="65">
        <v>11</v>
      </c>
      <c r="I94" s="65">
        <v>13.3</v>
      </c>
      <c r="J94" s="55">
        <v>213</v>
      </c>
      <c r="K94" s="59">
        <v>347</v>
      </c>
      <c r="L94" s="50">
        <v>48.03</v>
      </c>
    </row>
    <row r="95" spans="1:12" ht="15" x14ac:dyDescent="0.25">
      <c r="A95" s="23"/>
      <c r="B95" s="15"/>
      <c r="C95" s="11"/>
      <c r="D95" s="7" t="s">
        <v>88</v>
      </c>
      <c r="E95" s="48" t="s">
        <v>51</v>
      </c>
      <c r="F95" s="49">
        <v>30</v>
      </c>
      <c r="G95" s="65">
        <v>0.6</v>
      </c>
      <c r="H95" s="65">
        <v>0.78</v>
      </c>
      <c r="I95" s="52">
        <v>0.06</v>
      </c>
      <c r="J95" s="55">
        <v>16.89</v>
      </c>
      <c r="K95" s="59">
        <v>422</v>
      </c>
      <c r="L95" s="50">
        <v>2.6</v>
      </c>
    </row>
    <row r="96" spans="1:12" ht="15" x14ac:dyDescent="0.25">
      <c r="A96" s="23"/>
      <c r="B96" s="15"/>
      <c r="C96" s="11"/>
      <c r="D96" s="7" t="s">
        <v>28</v>
      </c>
      <c r="E96" s="48" t="s">
        <v>55</v>
      </c>
      <c r="F96" s="49">
        <v>200</v>
      </c>
      <c r="G96" s="65">
        <v>11.8</v>
      </c>
      <c r="H96" s="65">
        <v>8.82</v>
      </c>
      <c r="I96" s="65">
        <v>52.28</v>
      </c>
      <c r="J96" s="55">
        <v>335.8</v>
      </c>
      <c r="K96" s="59">
        <v>202</v>
      </c>
      <c r="L96" s="50">
        <v>13.75</v>
      </c>
    </row>
    <row r="97" spans="1:12" ht="15" x14ac:dyDescent="0.25">
      <c r="A97" s="23"/>
      <c r="B97" s="15"/>
      <c r="C97" s="11"/>
      <c r="D97" s="7" t="s">
        <v>56</v>
      </c>
      <c r="E97" s="48" t="s">
        <v>40</v>
      </c>
      <c r="F97" s="49">
        <v>30</v>
      </c>
      <c r="G97" s="65">
        <v>2.2799999999999998</v>
      </c>
      <c r="H97" s="65">
        <v>1</v>
      </c>
      <c r="I97" s="65">
        <v>14.77</v>
      </c>
      <c r="J97" s="55">
        <v>70.27</v>
      </c>
      <c r="K97" s="59">
        <v>573</v>
      </c>
      <c r="L97" s="64">
        <v>3</v>
      </c>
    </row>
    <row r="98" spans="1:12" ht="15" x14ac:dyDescent="0.25">
      <c r="A98" s="23"/>
      <c r="B98" s="15"/>
      <c r="C98" s="11"/>
      <c r="D98" s="7" t="s">
        <v>56</v>
      </c>
      <c r="E98" s="48" t="s">
        <v>45</v>
      </c>
      <c r="F98" s="49">
        <v>30</v>
      </c>
      <c r="G98" s="65">
        <v>2.4</v>
      </c>
      <c r="H98" s="65">
        <v>1</v>
      </c>
      <c r="I98" s="65">
        <v>12.04</v>
      </c>
      <c r="J98" s="55">
        <v>61.86</v>
      </c>
      <c r="K98" s="59">
        <v>574</v>
      </c>
      <c r="L98" s="64">
        <v>2.2999999999999998</v>
      </c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4"/>
      <c r="B101" s="17"/>
      <c r="C101" s="8"/>
      <c r="D101" s="18" t="s">
        <v>30</v>
      </c>
      <c r="E101" s="9"/>
      <c r="F101" s="19">
        <f>SUM(F92:F100)</f>
        <v>840</v>
      </c>
      <c r="G101" s="19">
        <f t="shared" ref="G101" si="43">SUM(G92:G100)</f>
        <v>41.98</v>
      </c>
      <c r="H101" s="19">
        <f t="shared" ref="H101" si="44">SUM(H92:H100)</f>
        <v>29.080000000000002</v>
      </c>
      <c r="I101" s="19">
        <f t="shared" ref="I101" si="45">SUM(I92:I100)</f>
        <v>120.85</v>
      </c>
      <c r="J101" s="19">
        <f t="shared" ref="J101:L101" si="46">SUM(J92:J100)</f>
        <v>907.57</v>
      </c>
      <c r="K101" s="25"/>
      <c r="L101" s="19">
        <f t="shared" si="46"/>
        <v>85.82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70" t="s">
        <v>4</v>
      </c>
      <c r="D102" s="71"/>
      <c r="E102" s="31"/>
      <c r="F102" s="32">
        <f>F91+F101</f>
        <v>1440</v>
      </c>
      <c r="G102" s="32">
        <f t="shared" ref="G102" si="47">G91+G101</f>
        <v>64.86</v>
      </c>
      <c r="H102" s="32">
        <f t="shared" ref="H102" si="48">H91+H101</f>
        <v>72.63</v>
      </c>
      <c r="I102" s="32">
        <f t="shared" ref="I102" si="49">I91+I101</f>
        <v>168.32</v>
      </c>
      <c r="J102" s="32">
        <f t="shared" ref="J102:L102" si="50">J91+J101</f>
        <v>1553.54</v>
      </c>
      <c r="K102" s="32"/>
      <c r="L102" s="32">
        <f t="shared" si="50"/>
        <v>186.26</v>
      </c>
    </row>
    <row r="103" spans="1:12" ht="15.75" thickBot="1" x14ac:dyDescent="0.3">
      <c r="A103" s="20">
        <v>2</v>
      </c>
      <c r="B103" s="21">
        <v>1</v>
      </c>
      <c r="C103" s="22" t="s">
        <v>20</v>
      </c>
      <c r="D103" s="5" t="s">
        <v>25</v>
      </c>
      <c r="E103" s="53" t="s">
        <v>90</v>
      </c>
      <c r="F103" s="55">
        <v>100</v>
      </c>
      <c r="G103" s="65">
        <v>1.6</v>
      </c>
      <c r="H103" s="65">
        <v>6.2</v>
      </c>
      <c r="I103" s="65">
        <v>6.6</v>
      </c>
      <c r="J103" s="55">
        <v>88</v>
      </c>
      <c r="K103" s="58">
        <v>47</v>
      </c>
      <c r="L103" s="57">
        <v>15.21</v>
      </c>
    </row>
    <row r="104" spans="1:12" ht="15.75" thickBot="1" x14ac:dyDescent="0.3">
      <c r="A104" s="23"/>
      <c r="B104" s="15"/>
      <c r="C104" s="11"/>
      <c r="D104" s="5" t="s">
        <v>27</v>
      </c>
      <c r="E104" s="48" t="s">
        <v>91</v>
      </c>
      <c r="F104" s="49">
        <v>250</v>
      </c>
      <c r="G104" s="79">
        <v>18.8</v>
      </c>
      <c r="H104" s="79">
        <v>14.3</v>
      </c>
      <c r="I104" s="79">
        <v>25.8</v>
      </c>
      <c r="J104" s="61">
        <v>307</v>
      </c>
      <c r="K104" s="59">
        <v>328</v>
      </c>
      <c r="L104" s="50">
        <v>65.930000000000007</v>
      </c>
    </row>
    <row r="105" spans="1:12" ht="15" x14ac:dyDescent="0.25">
      <c r="A105" s="23"/>
      <c r="B105" s="15"/>
      <c r="C105" s="11"/>
      <c r="D105" s="7" t="s">
        <v>22</v>
      </c>
      <c r="E105" s="48" t="s">
        <v>53</v>
      </c>
      <c r="F105" s="49">
        <v>200</v>
      </c>
      <c r="G105" s="79">
        <v>2.8</v>
      </c>
      <c r="H105" s="79">
        <v>2.5</v>
      </c>
      <c r="I105" s="79">
        <v>13.6</v>
      </c>
      <c r="J105" s="61">
        <v>88</v>
      </c>
      <c r="K105" s="59">
        <v>465</v>
      </c>
      <c r="L105" s="50">
        <v>8.8699999999999992</v>
      </c>
    </row>
    <row r="106" spans="1:12" ht="15.75" thickBot="1" x14ac:dyDescent="0.3">
      <c r="A106" s="23"/>
      <c r="B106" s="15"/>
      <c r="C106" s="11"/>
      <c r="D106" s="7" t="s">
        <v>23</v>
      </c>
      <c r="E106" s="48" t="s">
        <v>40</v>
      </c>
      <c r="F106" s="49">
        <v>30</v>
      </c>
      <c r="G106" s="65">
        <v>2.2799999999999998</v>
      </c>
      <c r="H106" s="65">
        <v>1</v>
      </c>
      <c r="I106" s="65">
        <v>14.77</v>
      </c>
      <c r="J106" s="55">
        <v>70.27</v>
      </c>
      <c r="K106" s="59">
        <v>573</v>
      </c>
      <c r="L106" s="50">
        <v>3</v>
      </c>
    </row>
    <row r="107" spans="1:12" ht="15" x14ac:dyDescent="0.25">
      <c r="A107" s="23"/>
      <c r="B107" s="15"/>
      <c r="C107" s="11"/>
      <c r="D107" s="7"/>
      <c r="E107" s="48"/>
      <c r="F107" s="49"/>
      <c r="G107" s="51"/>
      <c r="H107" s="51"/>
      <c r="I107" s="51"/>
      <c r="J107" s="51"/>
      <c r="K107" s="54"/>
      <c r="L107" s="50"/>
    </row>
    <row r="108" spans="1:12" ht="15" x14ac:dyDescent="0.25">
      <c r="A108" s="23"/>
      <c r="B108" s="15"/>
      <c r="C108" s="11"/>
      <c r="D108" s="7"/>
      <c r="E108" s="48"/>
      <c r="F108" s="49"/>
      <c r="G108" s="52"/>
      <c r="H108" s="52"/>
      <c r="I108" s="52"/>
      <c r="J108" s="52"/>
      <c r="K108" s="54"/>
      <c r="L108" s="5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 t="s">
        <v>30</v>
      </c>
      <c r="E110" s="9"/>
      <c r="F110" s="19">
        <f>SUM(F103:F109)</f>
        <v>580</v>
      </c>
      <c r="G110" s="19">
        <f t="shared" ref="G110:J110" si="51">SUM(G103:G109)</f>
        <v>25.480000000000004</v>
      </c>
      <c r="H110" s="19">
        <f t="shared" si="51"/>
        <v>24</v>
      </c>
      <c r="I110" s="19">
        <f t="shared" si="51"/>
        <v>60.769999999999996</v>
      </c>
      <c r="J110" s="19">
        <f t="shared" si="51"/>
        <v>553.27</v>
      </c>
      <c r="K110" s="25"/>
      <c r="L110" s="19">
        <f t="shared" ref="L110" si="52">SUM(L103:L109)</f>
        <v>93.010000000000019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8" t="s">
        <v>25</v>
      </c>
      <c r="E111" s="53" t="s">
        <v>62</v>
      </c>
      <c r="F111" s="55">
        <v>100</v>
      </c>
      <c r="G111" s="65">
        <v>2.5</v>
      </c>
      <c r="H111" s="65">
        <v>6.3</v>
      </c>
      <c r="I111" s="65">
        <v>8.3000000000000007</v>
      </c>
      <c r="J111" s="55">
        <v>100</v>
      </c>
      <c r="K111" s="58">
        <v>42</v>
      </c>
      <c r="L111" s="57">
        <v>19.45</v>
      </c>
    </row>
    <row r="112" spans="1:12" ht="15" x14ac:dyDescent="0.25">
      <c r="A112" s="23"/>
      <c r="B112" s="15"/>
      <c r="C112" s="11"/>
      <c r="D112" s="7" t="s">
        <v>27</v>
      </c>
      <c r="E112" s="48" t="s">
        <v>92</v>
      </c>
      <c r="F112" s="49">
        <v>100</v>
      </c>
      <c r="G112" s="65">
        <v>14.7</v>
      </c>
      <c r="H112" s="65">
        <v>1.3</v>
      </c>
      <c r="I112" s="65">
        <v>7.1</v>
      </c>
      <c r="J112" s="55">
        <v>108</v>
      </c>
      <c r="K112" s="59">
        <v>310</v>
      </c>
      <c r="L112" s="50">
        <v>19.149999999999999</v>
      </c>
    </row>
    <row r="113" spans="1:12" ht="15" x14ac:dyDescent="0.25">
      <c r="A113" s="23"/>
      <c r="B113" s="15"/>
      <c r="C113" s="11"/>
      <c r="D113" s="7" t="s">
        <v>28</v>
      </c>
      <c r="E113" s="48" t="s">
        <v>69</v>
      </c>
      <c r="F113" s="49">
        <v>200</v>
      </c>
      <c r="G113" s="65">
        <v>4.8</v>
      </c>
      <c r="H113" s="65">
        <v>7.2</v>
      </c>
      <c r="I113" s="65">
        <v>39.200000000000003</v>
      </c>
      <c r="J113" s="55">
        <v>241.6</v>
      </c>
      <c r="K113" s="59">
        <v>386</v>
      </c>
      <c r="L113" s="50">
        <v>14.33</v>
      </c>
    </row>
    <row r="114" spans="1:12" ht="15" x14ac:dyDescent="0.25">
      <c r="A114" s="23"/>
      <c r="B114" s="15"/>
      <c r="C114" s="11"/>
      <c r="D114" s="7"/>
      <c r="E114" s="48" t="s">
        <v>51</v>
      </c>
      <c r="F114" s="49">
        <v>30</v>
      </c>
      <c r="G114" s="65">
        <v>0.6</v>
      </c>
      <c r="H114" s="65">
        <v>0.78</v>
      </c>
      <c r="I114" s="65">
        <v>0.06</v>
      </c>
      <c r="J114" s="55">
        <v>16.89</v>
      </c>
      <c r="K114" s="59">
        <v>422</v>
      </c>
      <c r="L114" s="50">
        <v>2.6</v>
      </c>
    </row>
    <row r="115" spans="1:12" ht="15" x14ac:dyDescent="0.25">
      <c r="A115" s="23"/>
      <c r="B115" s="15"/>
      <c r="C115" s="11"/>
      <c r="D115" s="7" t="s">
        <v>29</v>
      </c>
      <c r="E115" s="48" t="s">
        <v>93</v>
      </c>
      <c r="F115" s="49">
        <v>250</v>
      </c>
      <c r="G115" s="65">
        <v>1</v>
      </c>
      <c r="H115" s="65">
        <v>1</v>
      </c>
      <c r="I115" s="65">
        <v>17.5</v>
      </c>
      <c r="J115" s="55">
        <v>72</v>
      </c>
      <c r="K115" s="59">
        <v>494</v>
      </c>
      <c r="L115" s="50">
        <v>7</v>
      </c>
    </row>
    <row r="116" spans="1:12" ht="15" x14ac:dyDescent="0.25">
      <c r="A116" s="23"/>
      <c r="B116" s="15"/>
      <c r="C116" s="11"/>
      <c r="D116" s="7" t="s">
        <v>56</v>
      </c>
      <c r="E116" s="48" t="s">
        <v>40</v>
      </c>
      <c r="F116" s="49">
        <v>30</v>
      </c>
      <c r="G116" s="65">
        <v>2.2799999999999998</v>
      </c>
      <c r="H116" s="65">
        <v>1</v>
      </c>
      <c r="I116" s="65">
        <v>14.77</v>
      </c>
      <c r="J116" s="55">
        <v>70.27</v>
      </c>
      <c r="K116" s="59">
        <v>573</v>
      </c>
      <c r="L116" s="50">
        <v>3</v>
      </c>
    </row>
    <row r="117" spans="1:12" ht="15" x14ac:dyDescent="0.25">
      <c r="A117" s="23"/>
      <c r="B117" s="15"/>
      <c r="C117" s="11"/>
      <c r="D117" s="7" t="s">
        <v>56</v>
      </c>
      <c r="E117" s="48" t="s">
        <v>45</v>
      </c>
      <c r="F117" s="49">
        <v>30</v>
      </c>
      <c r="G117" s="65">
        <v>2.4</v>
      </c>
      <c r="H117" s="65">
        <v>1</v>
      </c>
      <c r="I117" s="65">
        <v>12.04</v>
      </c>
      <c r="J117" s="55">
        <v>61.86</v>
      </c>
      <c r="K117" s="59">
        <v>574</v>
      </c>
      <c r="L117" s="50">
        <v>2.2999999999999998</v>
      </c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4"/>
      <c r="B120" s="17"/>
      <c r="C120" s="8"/>
      <c r="D120" s="18" t="s">
        <v>30</v>
      </c>
      <c r="E120" s="9"/>
      <c r="F120" s="19">
        <f>SUM(F111:F119)</f>
        <v>740</v>
      </c>
      <c r="G120" s="19">
        <f t="shared" ref="G120:J120" si="53">SUM(G111:G119)</f>
        <v>28.28</v>
      </c>
      <c r="H120" s="19">
        <f t="shared" si="53"/>
        <v>18.579999999999998</v>
      </c>
      <c r="I120" s="19">
        <f t="shared" si="53"/>
        <v>98.97</v>
      </c>
      <c r="J120" s="19">
        <f t="shared" si="53"/>
        <v>670.62</v>
      </c>
      <c r="K120" s="25"/>
      <c r="L120" s="19">
        <f t="shared" ref="L120" si="54">SUM(L111:L119)</f>
        <v>67.83</v>
      </c>
    </row>
    <row r="121" spans="1:12" ht="15.75" thickBot="1" x14ac:dyDescent="0.25">
      <c r="A121" s="29">
        <f>A103</f>
        <v>2</v>
      </c>
      <c r="B121" s="30">
        <f>B103</f>
        <v>1</v>
      </c>
      <c r="C121" s="70" t="s">
        <v>4</v>
      </c>
      <c r="D121" s="71"/>
      <c r="E121" s="31"/>
      <c r="F121" s="32">
        <f>F110+F120</f>
        <v>1320</v>
      </c>
      <c r="G121" s="32">
        <f t="shared" ref="G121" si="55">G110+G120</f>
        <v>53.760000000000005</v>
      </c>
      <c r="H121" s="32">
        <f t="shared" ref="H121" si="56">H110+H120</f>
        <v>42.58</v>
      </c>
      <c r="I121" s="32">
        <f t="shared" ref="I121" si="57">I110+I120</f>
        <v>159.74</v>
      </c>
      <c r="J121" s="32">
        <f t="shared" ref="J121:L121" si="58">J110+J120</f>
        <v>1223.8899999999999</v>
      </c>
      <c r="K121" s="32"/>
      <c r="L121" s="32">
        <f t="shared" si="58"/>
        <v>160.84000000000003</v>
      </c>
    </row>
    <row r="122" spans="1:12" ht="15.75" thickBot="1" x14ac:dyDescent="0.3">
      <c r="A122" s="14">
        <v>2</v>
      </c>
      <c r="B122" s="15">
        <v>2</v>
      </c>
      <c r="C122" s="22" t="s">
        <v>20</v>
      </c>
      <c r="D122" s="5" t="s">
        <v>25</v>
      </c>
      <c r="E122" s="53" t="s">
        <v>39</v>
      </c>
      <c r="F122" s="55">
        <v>100</v>
      </c>
      <c r="G122" s="65">
        <v>1.45</v>
      </c>
      <c r="H122" s="65">
        <v>6</v>
      </c>
      <c r="I122" s="65">
        <v>8.4</v>
      </c>
      <c r="J122" s="55">
        <v>94</v>
      </c>
      <c r="K122" s="58">
        <v>1</v>
      </c>
      <c r="L122" s="57">
        <v>19.45</v>
      </c>
    </row>
    <row r="123" spans="1:12" ht="15.75" thickBot="1" x14ac:dyDescent="0.3">
      <c r="A123" s="14"/>
      <c r="B123" s="15"/>
      <c r="C123" s="11"/>
      <c r="D123" s="7" t="s">
        <v>22</v>
      </c>
      <c r="E123" s="48" t="s">
        <v>72</v>
      </c>
      <c r="F123" s="49">
        <v>200</v>
      </c>
      <c r="G123" s="79">
        <v>1.6</v>
      </c>
      <c r="H123" s="79">
        <v>1.3</v>
      </c>
      <c r="I123" s="79">
        <v>11.5</v>
      </c>
      <c r="J123" s="61">
        <v>64</v>
      </c>
      <c r="K123" s="59">
        <v>460</v>
      </c>
      <c r="L123" s="50">
        <v>4.5</v>
      </c>
    </row>
    <row r="124" spans="1:12" ht="15.75" thickBot="1" x14ac:dyDescent="0.3">
      <c r="A124" s="14"/>
      <c r="B124" s="15"/>
      <c r="C124" s="11"/>
      <c r="D124" s="7" t="s">
        <v>21</v>
      </c>
      <c r="E124" s="48" t="s">
        <v>94</v>
      </c>
      <c r="F124" s="49">
        <v>250</v>
      </c>
      <c r="G124" s="79">
        <v>6.5</v>
      </c>
      <c r="H124" s="79">
        <v>8.3000000000000007</v>
      </c>
      <c r="I124" s="79">
        <v>34.5</v>
      </c>
      <c r="J124" s="61">
        <v>238.3</v>
      </c>
      <c r="K124" s="59">
        <v>229</v>
      </c>
      <c r="L124" s="50">
        <v>11.9</v>
      </c>
    </row>
    <row r="125" spans="1:12" ht="15.75" thickBot="1" x14ac:dyDescent="0.3">
      <c r="A125" s="14"/>
      <c r="B125" s="15"/>
      <c r="C125" s="11"/>
      <c r="D125" s="7" t="s">
        <v>61</v>
      </c>
      <c r="E125" s="48" t="s">
        <v>95</v>
      </c>
      <c r="F125" s="49">
        <v>150</v>
      </c>
      <c r="G125" s="79">
        <v>20.05</v>
      </c>
      <c r="H125" s="79">
        <v>9.5500000000000007</v>
      </c>
      <c r="I125" s="79">
        <v>55.2</v>
      </c>
      <c r="J125" s="61">
        <v>345.2</v>
      </c>
      <c r="K125" s="59">
        <v>286</v>
      </c>
      <c r="L125" s="50">
        <v>32</v>
      </c>
    </row>
    <row r="126" spans="1:12" ht="15" x14ac:dyDescent="0.25">
      <c r="A126" s="14"/>
      <c r="B126" s="15"/>
      <c r="C126" s="11"/>
      <c r="D126" s="7" t="s">
        <v>23</v>
      </c>
      <c r="E126" s="48" t="s">
        <v>40</v>
      </c>
      <c r="F126" s="49">
        <v>60</v>
      </c>
      <c r="G126" s="79">
        <v>4.5599999999999996</v>
      </c>
      <c r="H126" s="79">
        <v>1</v>
      </c>
      <c r="I126" s="79">
        <v>29.54</v>
      </c>
      <c r="J126" s="61">
        <v>140.54</v>
      </c>
      <c r="K126" s="59">
        <v>573</v>
      </c>
      <c r="L126" s="50">
        <v>6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6"/>
      <c r="B129" s="17"/>
      <c r="C129" s="8"/>
      <c r="D129" s="18" t="s">
        <v>30</v>
      </c>
      <c r="E129" s="9"/>
      <c r="F129" s="19">
        <f>SUM(F122:F128)</f>
        <v>760</v>
      </c>
      <c r="G129" s="19">
        <f t="shared" ref="G129:J129" si="59">SUM(G122:G128)</f>
        <v>34.160000000000004</v>
      </c>
      <c r="H129" s="19">
        <f t="shared" si="59"/>
        <v>26.150000000000002</v>
      </c>
      <c r="I129" s="19">
        <f t="shared" si="59"/>
        <v>139.13999999999999</v>
      </c>
      <c r="J129" s="19">
        <f t="shared" si="59"/>
        <v>882.04</v>
      </c>
      <c r="K129" s="25"/>
      <c r="L129" s="19">
        <f t="shared" ref="L129" si="60">SUM(L122:L128)</f>
        <v>73.849999999999994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8" t="s">
        <v>29</v>
      </c>
      <c r="E130" s="53" t="s">
        <v>96</v>
      </c>
      <c r="F130" s="55">
        <v>200</v>
      </c>
      <c r="G130" s="65">
        <v>0.5</v>
      </c>
      <c r="H130" s="65">
        <v>1</v>
      </c>
      <c r="I130" s="65">
        <v>15.6</v>
      </c>
      <c r="J130" s="55">
        <v>67</v>
      </c>
      <c r="K130" s="58">
        <v>488</v>
      </c>
      <c r="L130" s="57">
        <v>14.72</v>
      </c>
    </row>
    <row r="131" spans="1:12" ht="15" x14ac:dyDescent="0.25">
      <c r="A131" s="14"/>
      <c r="B131" s="15"/>
      <c r="C131" s="11"/>
      <c r="D131" s="7" t="s">
        <v>26</v>
      </c>
      <c r="E131" s="48" t="s">
        <v>97</v>
      </c>
      <c r="F131" s="49">
        <v>250</v>
      </c>
      <c r="G131" s="65">
        <v>7.4</v>
      </c>
      <c r="H131" s="65">
        <v>17.7</v>
      </c>
      <c r="I131" s="65">
        <v>27.8</v>
      </c>
      <c r="J131" s="55">
        <v>300</v>
      </c>
      <c r="K131" s="59">
        <v>95</v>
      </c>
      <c r="L131" s="50">
        <v>10.65</v>
      </c>
    </row>
    <row r="132" spans="1:12" ht="15" x14ac:dyDescent="0.25">
      <c r="A132" s="14"/>
      <c r="B132" s="15"/>
      <c r="C132" s="11"/>
      <c r="D132" s="7" t="s">
        <v>27</v>
      </c>
      <c r="E132" s="48" t="s">
        <v>42</v>
      </c>
      <c r="F132" s="49">
        <v>100</v>
      </c>
      <c r="G132" s="65">
        <v>14</v>
      </c>
      <c r="H132" s="65">
        <v>12.6</v>
      </c>
      <c r="I132" s="65">
        <v>7.5</v>
      </c>
      <c r="J132" s="55">
        <v>199</v>
      </c>
      <c r="K132" s="59">
        <v>372</v>
      </c>
      <c r="L132" s="50">
        <v>41.84</v>
      </c>
    </row>
    <row r="133" spans="1:12" ht="15" x14ac:dyDescent="0.25">
      <c r="A133" s="14"/>
      <c r="B133" s="15"/>
      <c r="C133" s="11"/>
      <c r="D133" s="7"/>
      <c r="E133" s="48" t="s">
        <v>51</v>
      </c>
      <c r="F133" s="49">
        <v>30</v>
      </c>
      <c r="G133" s="65">
        <v>0.6</v>
      </c>
      <c r="H133" s="65">
        <v>0.78</v>
      </c>
      <c r="I133" s="65">
        <v>1</v>
      </c>
      <c r="J133" s="55">
        <v>16.89</v>
      </c>
      <c r="K133" s="59">
        <v>422</v>
      </c>
      <c r="L133" s="50">
        <v>2.6</v>
      </c>
    </row>
    <row r="134" spans="1:12" ht="15" x14ac:dyDescent="0.25">
      <c r="A134" s="14"/>
      <c r="B134" s="15"/>
      <c r="C134" s="11"/>
      <c r="D134" s="7" t="s">
        <v>28</v>
      </c>
      <c r="E134" s="48" t="s">
        <v>43</v>
      </c>
      <c r="F134" s="49">
        <v>200</v>
      </c>
      <c r="G134" s="65">
        <v>7.4</v>
      </c>
      <c r="H134" s="65">
        <v>6.6</v>
      </c>
      <c r="I134" s="65">
        <v>39.4</v>
      </c>
      <c r="J134" s="55">
        <v>246</v>
      </c>
      <c r="K134" s="59">
        <v>204</v>
      </c>
      <c r="L134" s="50">
        <v>10.54</v>
      </c>
    </row>
    <row r="135" spans="1:12" ht="15" x14ac:dyDescent="0.25">
      <c r="A135" s="14"/>
      <c r="B135" s="15"/>
      <c r="C135" s="11"/>
      <c r="D135" s="7" t="s">
        <v>56</v>
      </c>
      <c r="E135" s="48" t="s">
        <v>40</v>
      </c>
      <c r="F135" s="49">
        <v>30</v>
      </c>
      <c r="G135" s="65">
        <v>2.2799999999999998</v>
      </c>
      <c r="H135" s="65">
        <v>1</v>
      </c>
      <c r="I135" s="65">
        <v>14.77</v>
      </c>
      <c r="J135" s="55">
        <v>70.27</v>
      </c>
      <c r="K135" s="59">
        <v>573</v>
      </c>
      <c r="L135" s="50">
        <v>3</v>
      </c>
    </row>
    <row r="136" spans="1:12" ht="15" x14ac:dyDescent="0.25">
      <c r="A136" s="14"/>
      <c r="B136" s="15"/>
      <c r="C136" s="11"/>
      <c r="D136" s="7" t="s">
        <v>56</v>
      </c>
      <c r="E136" s="48" t="s">
        <v>45</v>
      </c>
      <c r="F136" s="49">
        <v>30</v>
      </c>
      <c r="G136" s="65">
        <v>2.4</v>
      </c>
      <c r="H136" s="65">
        <v>1</v>
      </c>
      <c r="I136" s="65">
        <v>12.04</v>
      </c>
      <c r="J136" s="55">
        <v>61.86</v>
      </c>
      <c r="K136" s="59">
        <v>574</v>
      </c>
      <c r="L136" s="50">
        <v>2.2999999999999998</v>
      </c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6"/>
      <c r="B139" s="17"/>
      <c r="C139" s="8"/>
      <c r="D139" s="18" t="s">
        <v>30</v>
      </c>
      <c r="E139" s="9"/>
      <c r="F139" s="19">
        <f>SUM(F130:F138)</f>
        <v>840</v>
      </c>
      <c r="G139" s="19">
        <f t="shared" ref="G139:J139" si="61">SUM(G130:G138)</f>
        <v>34.58</v>
      </c>
      <c r="H139" s="19">
        <f t="shared" si="61"/>
        <v>40.68</v>
      </c>
      <c r="I139" s="19">
        <f t="shared" si="61"/>
        <v>118.10999999999999</v>
      </c>
      <c r="J139" s="19">
        <f t="shared" si="61"/>
        <v>961.02</v>
      </c>
      <c r="K139" s="25"/>
      <c r="L139" s="19">
        <f t="shared" ref="L139" si="62">SUM(L130:L138)</f>
        <v>85.649999999999991</v>
      </c>
    </row>
    <row r="140" spans="1:12" ht="15.75" thickBot="1" x14ac:dyDescent="0.25">
      <c r="A140" s="33">
        <f>A122</f>
        <v>2</v>
      </c>
      <c r="B140" s="33">
        <f>B122</f>
        <v>2</v>
      </c>
      <c r="C140" s="70" t="s">
        <v>4</v>
      </c>
      <c r="D140" s="71"/>
      <c r="E140" s="31"/>
      <c r="F140" s="32">
        <f>F129+F139</f>
        <v>1600</v>
      </c>
      <c r="G140" s="32">
        <f t="shared" ref="G140" si="63">G129+G139</f>
        <v>68.740000000000009</v>
      </c>
      <c r="H140" s="32">
        <f t="shared" ref="H140" si="64">H129+H139</f>
        <v>66.83</v>
      </c>
      <c r="I140" s="32">
        <f t="shared" ref="I140" si="65">I129+I139</f>
        <v>257.25</v>
      </c>
      <c r="J140" s="32">
        <f t="shared" ref="J140:L140" si="66">J129+J139</f>
        <v>1843.06</v>
      </c>
      <c r="K140" s="32"/>
      <c r="L140" s="32">
        <f t="shared" si="66"/>
        <v>159.5</v>
      </c>
    </row>
    <row r="141" spans="1:12" ht="15.75" thickBot="1" x14ac:dyDescent="0.3">
      <c r="A141" s="20">
        <v>2</v>
      </c>
      <c r="B141" s="21">
        <v>3</v>
      </c>
      <c r="C141" s="22" t="s">
        <v>20</v>
      </c>
      <c r="D141" s="5" t="s">
        <v>25</v>
      </c>
      <c r="E141" s="60" t="s">
        <v>98</v>
      </c>
      <c r="F141" s="61">
        <v>100</v>
      </c>
      <c r="G141" s="79">
        <v>1</v>
      </c>
      <c r="H141" s="79">
        <v>6.1</v>
      </c>
      <c r="I141" s="79">
        <v>4.3</v>
      </c>
      <c r="J141" s="61">
        <v>76</v>
      </c>
      <c r="K141" s="62">
        <v>20</v>
      </c>
      <c r="L141" s="63">
        <v>30.13</v>
      </c>
    </row>
    <row r="142" spans="1:12" ht="15.75" thickBot="1" x14ac:dyDescent="0.3">
      <c r="A142" s="23"/>
      <c r="B142" s="15"/>
      <c r="C142" s="11"/>
      <c r="D142" s="5" t="s">
        <v>27</v>
      </c>
      <c r="E142" s="48" t="s">
        <v>99</v>
      </c>
      <c r="F142" s="49">
        <v>100</v>
      </c>
      <c r="G142" s="79">
        <v>17.600000000000001</v>
      </c>
      <c r="H142" s="79">
        <v>12.3</v>
      </c>
      <c r="I142" s="79">
        <v>15</v>
      </c>
      <c r="J142" s="61">
        <v>243</v>
      </c>
      <c r="K142" s="59">
        <v>339</v>
      </c>
      <c r="L142" s="50">
        <v>48.58</v>
      </c>
    </row>
    <row r="143" spans="1:12" ht="15.75" thickBot="1" x14ac:dyDescent="0.3">
      <c r="A143" s="23"/>
      <c r="B143" s="15"/>
      <c r="C143" s="11"/>
      <c r="D143" s="5" t="s">
        <v>28</v>
      </c>
      <c r="E143" s="48" t="s">
        <v>43</v>
      </c>
      <c r="F143" s="49">
        <v>200</v>
      </c>
      <c r="G143" s="65">
        <v>7.4</v>
      </c>
      <c r="H143" s="65">
        <v>6.6</v>
      </c>
      <c r="I143" s="65">
        <v>39.4</v>
      </c>
      <c r="J143" s="55">
        <v>246</v>
      </c>
      <c r="K143" s="59">
        <v>256</v>
      </c>
      <c r="L143" s="50">
        <v>10.54</v>
      </c>
    </row>
    <row r="144" spans="1:12" ht="15.75" customHeight="1" thickBot="1" x14ac:dyDescent="0.3">
      <c r="A144" s="23"/>
      <c r="B144" s="15"/>
      <c r="C144" s="11"/>
      <c r="D144" s="7" t="s">
        <v>22</v>
      </c>
      <c r="E144" s="48" t="s">
        <v>53</v>
      </c>
      <c r="F144" s="49">
        <v>200</v>
      </c>
      <c r="G144" s="79">
        <v>2.8</v>
      </c>
      <c r="H144" s="79">
        <v>2.5</v>
      </c>
      <c r="I144" s="79">
        <v>13.6</v>
      </c>
      <c r="J144" s="61">
        <v>88</v>
      </c>
      <c r="K144" s="59">
        <v>465</v>
      </c>
      <c r="L144" s="50">
        <v>8.8699999999999992</v>
      </c>
    </row>
    <row r="145" spans="1:12" ht="15.75" thickBot="1" x14ac:dyDescent="0.3">
      <c r="A145" s="23"/>
      <c r="B145" s="15"/>
      <c r="C145" s="11"/>
      <c r="D145" s="7"/>
      <c r="E145" s="48"/>
      <c r="F145" s="49"/>
      <c r="G145" s="79"/>
      <c r="H145" s="79"/>
      <c r="I145" s="79"/>
      <c r="J145" s="61"/>
      <c r="K145" s="59"/>
      <c r="L145" s="50"/>
    </row>
    <row r="146" spans="1:12" ht="15" x14ac:dyDescent="0.25">
      <c r="A146" s="23"/>
      <c r="B146" s="15"/>
      <c r="C146" s="11"/>
      <c r="D146" s="7" t="s">
        <v>23</v>
      </c>
      <c r="E146" s="48" t="s">
        <v>40</v>
      </c>
      <c r="F146" s="49">
        <v>30</v>
      </c>
      <c r="G146" s="65">
        <v>2.2799999999999998</v>
      </c>
      <c r="H146" s="79">
        <v>1</v>
      </c>
      <c r="I146" s="65">
        <v>14.77</v>
      </c>
      <c r="J146" s="55">
        <v>70.27</v>
      </c>
      <c r="K146" s="59">
        <v>573</v>
      </c>
      <c r="L146" s="50">
        <v>3</v>
      </c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.75" thickBot="1" x14ac:dyDescent="0.3">
      <c r="A148" s="24"/>
      <c r="B148" s="17"/>
      <c r="C148" s="8"/>
      <c r="D148" s="18" t="s">
        <v>30</v>
      </c>
      <c r="E148" s="9"/>
      <c r="F148" s="19">
        <f>SUM(F141:F147)</f>
        <v>630</v>
      </c>
      <c r="G148" s="19">
        <f t="shared" ref="G148:J148" si="67">SUM(G141:G147)</f>
        <v>31.080000000000002</v>
      </c>
      <c r="H148" s="19">
        <f t="shared" si="67"/>
        <v>28.5</v>
      </c>
      <c r="I148" s="19">
        <f t="shared" si="67"/>
        <v>87.07</v>
      </c>
      <c r="J148" s="19">
        <f t="shared" si="67"/>
        <v>723.27</v>
      </c>
      <c r="K148" s="25"/>
      <c r="L148" s="19">
        <f t="shared" ref="L148" si="68">SUM(L141:L147)</f>
        <v>101.12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8" t="s">
        <v>25</v>
      </c>
      <c r="E149" s="60" t="s">
        <v>57</v>
      </c>
      <c r="F149" s="61">
        <v>100</v>
      </c>
      <c r="G149" s="79">
        <v>1</v>
      </c>
      <c r="H149" s="79">
        <v>6.2</v>
      </c>
      <c r="I149" s="79">
        <v>3.6</v>
      </c>
      <c r="J149" s="61">
        <v>74</v>
      </c>
      <c r="K149" s="62">
        <v>17</v>
      </c>
      <c r="L149" s="63">
        <v>24.34</v>
      </c>
    </row>
    <row r="150" spans="1:12" ht="15.75" thickBot="1" x14ac:dyDescent="0.3">
      <c r="A150" s="23"/>
      <c r="B150" s="15"/>
      <c r="C150" s="11"/>
      <c r="D150" s="7" t="s">
        <v>27</v>
      </c>
      <c r="E150" s="48" t="s">
        <v>100</v>
      </c>
      <c r="F150" s="49">
        <v>200</v>
      </c>
      <c r="G150" s="65">
        <v>21</v>
      </c>
      <c r="H150" s="65">
        <v>19</v>
      </c>
      <c r="I150" s="65">
        <v>15.9</v>
      </c>
      <c r="J150" s="55">
        <v>319</v>
      </c>
      <c r="K150" s="59">
        <v>376</v>
      </c>
      <c r="L150" s="50">
        <v>57.92</v>
      </c>
    </row>
    <row r="151" spans="1:12" ht="15" x14ac:dyDescent="0.25">
      <c r="A151" s="23"/>
      <c r="B151" s="15"/>
      <c r="C151" s="11"/>
      <c r="D151" s="7" t="s">
        <v>29</v>
      </c>
      <c r="E151" s="48" t="s">
        <v>38</v>
      </c>
      <c r="F151" s="49">
        <v>250</v>
      </c>
      <c r="G151" s="79">
        <v>1</v>
      </c>
      <c r="H151" s="79">
        <v>1</v>
      </c>
      <c r="I151" s="65">
        <v>9.5</v>
      </c>
      <c r="J151" s="55">
        <v>40</v>
      </c>
      <c r="K151" s="59">
        <v>459</v>
      </c>
      <c r="L151" s="50">
        <v>3.37</v>
      </c>
    </row>
    <row r="152" spans="1:12" ht="15.75" thickBot="1" x14ac:dyDescent="0.3">
      <c r="A152" s="23"/>
      <c r="B152" s="15"/>
      <c r="C152" s="11"/>
      <c r="D152" s="7" t="s">
        <v>61</v>
      </c>
      <c r="E152" s="48" t="s">
        <v>86</v>
      </c>
      <c r="F152" s="49">
        <v>60</v>
      </c>
      <c r="G152" s="65">
        <v>5.3</v>
      </c>
      <c r="H152" s="65">
        <v>4.7</v>
      </c>
      <c r="I152" s="65">
        <v>28.8</v>
      </c>
      <c r="J152" s="55">
        <v>179</v>
      </c>
      <c r="K152" s="59">
        <v>541</v>
      </c>
      <c r="L152" s="50">
        <v>17.43</v>
      </c>
    </row>
    <row r="153" spans="1:12" ht="15.75" thickBot="1" x14ac:dyDescent="0.3">
      <c r="A153" s="23"/>
      <c r="B153" s="15"/>
      <c r="C153" s="11"/>
      <c r="D153" s="7" t="s">
        <v>56</v>
      </c>
      <c r="E153" s="48" t="s">
        <v>40</v>
      </c>
      <c r="F153" s="49">
        <v>30</v>
      </c>
      <c r="G153" s="65">
        <v>2.2799999999999998</v>
      </c>
      <c r="H153" s="79">
        <v>1</v>
      </c>
      <c r="I153" s="65">
        <v>14.77</v>
      </c>
      <c r="J153" s="55">
        <v>70.27</v>
      </c>
      <c r="K153" s="59">
        <v>573</v>
      </c>
      <c r="L153" s="64">
        <v>3</v>
      </c>
    </row>
    <row r="154" spans="1:12" ht="15" x14ac:dyDescent="0.25">
      <c r="A154" s="23"/>
      <c r="B154" s="15"/>
      <c r="C154" s="11"/>
      <c r="D154" s="7" t="s">
        <v>56</v>
      </c>
      <c r="E154" s="48" t="s">
        <v>45</v>
      </c>
      <c r="F154" s="49">
        <v>30</v>
      </c>
      <c r="G154" s="65">
        <v>2.4</v>
      </c>
      <c r="H154" s="79">
        <v>1</v>
      </c>
      <c r="I154" s="65">
        <v>12.04</v>
      </c>
      <c r="J154" s="55">
        <v>61.86</v>
      </c>
      <c r="K154" s="59">
        <v>574</v>
      </c>
      <c r="L154" s="64">
        <v>2.2999999999999998</v>
      </c>
    </row>
    <row r="155" spans="1:12" ht="15" x14ac:dyDescent="0.25">
      <c r="A155" s="23"/>
      <c r="B155" s="15"/>
      <c r="C155" s="11"/>
      <c r="D155" s="7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30</v>
      </c>
      <c r="E158" s="9"/>
      <c r="F158" s="19">
        <f>SUM(F149:F157)</f>
        <v>670</v>
      </c>
      <c r="G158" s="19">
        <f t="shared" ref="G158:J158" si="69">SUM(G149:G157)</f>
        <v>32.980000000000004</v>
      </c>
      <c r="H158" s="19">
        <f t="shared" si="69"/>
        <v>32.9</v>
      </c>
      <c r="I158" s="19">
        <f t="shared" si="69"/>
        <v>84.609999999999985</v>
      </c>
      <c r="J158" s="19">
        <f t="shared" si="69"/>
        <v>744.13</v>
      </c>
      <c r="K158" s="25"/>
      <c r="L158" s="19">
        <f t="shared" ref="L158" si="70">SUM(L149:L157)</f>
        <v>108.36</v>
      </c>
    </row>
    <row r="159" spans="1:12" ht="15.75" thickBot="1" x14ac:dyDescent="0.25">
      <c r="A159" s="29">
        <f>A141</f>
        <v>2</v>
      </c>
      <c r="B159" s="30">
        <f>B141</f>
        <v>3</v>
      </c>
      <c r="C159" s="70" t="s">
        <v>4</v>
      </c>
      <c r="D159" s="71"/>
      <c r="E159" s="31"/>
      <c r="F159" s="32">
        <f>F148+F158</f>
        <v>1300</v>
      </c>
      <c r="G159" s="32">
        <f t="shared" ref="G159" si="71">G148+G158</f>
        <v>64.06</v>
      </c>
      <c r="H159" s="32">
        <f t="shared" ref="H159" si="72">H148+H158</f>
        <v>61.4</v>
      </c>
      <c r="I159" s="32">
        <f t="shared" ref="I159" si="73">I148+I158</f>
        <v>171.67999999999998</v>
      </c>
      <c r="J159" s="32">
        <f t="shared" ref="J159:L159" si="74">J148+J158</f>
        <v>1467.4</v>
      </c>
      <c r="K159" s="32"/>
      <c r="L159" s="32">
        <f t="shared" si="74"/>
        <v>209.48000000000002</v>
      </c>
    </row>
    <row r="160" spans="1:12" ht="15.75" thickBot="1" x14ac:dyDescent="0.3">
      <c r="A160" s="20">
        <v>2</v>
      </c>
      <c r="B160" s="21">
        <v>4</v>
      </c>
      <c r="C160" s="22" t="s">
        <v>20</v>
      </c>
      <c r="D160" s="5" t="s">
        <v>25</v>
      </c>
      <c r="E160" s="111" t="s">
        <v>101</v>
      </c>
      <c r="F160" s="61">
        <v>100</v>
      </c>
      <c r="G160" s="79">
        <v>1.2</v>
      </c>
      <c r="H160" s="79">
        <v>6</v>
      </c>
      <c r="I160" s="79">
        <v>11.2</v>
      </c>
      <c r="J160" s="61">
        <v>104</v>
      </c>
      <c r="K160" s="62">
        <v>21</v>
      </c>
      <c r="L160" s="63">
        <v>7.43</v>
      </c>
    </row>
    <row r="161" spans="1:12" ht="15.75" thickBot="1" x14ac:dyDescent="0.3">
      <c r="A161" s="23"/>
      <c r="B161" s="15"/>
      <c r="C161" s="11"/>
      <c r="D161" s="7" t="s">
        <v>22</v>
      </c>
      <c r="E161" s="48" t="s">
        <v>63</v>
      </c>
      <c r="F161" s="49">
        <v>200</v>
      </c>
      <c r="G161" s="79">
        <v>3.3</v>
      </c>
      <c r="H161" s="79">
        <v>2.9</v>
      </c>
      <c r="I161" s="79">
        <v>13.8</v>
      </c>
      <c r="J161" s="61">
        <v>94</v>
      </c>
      <c r="K161" s="59">
        <v>462</v>
      </c>
      <c r="L161" s="50">
        <v>10</v>
      </c>
    </row>
    <row r="162" spans="1:12" ht="15.75" thickBot="1" x14ac:dyDescent="0.3">
      <c r="A162" s="23"/>
      <c r="B162" s="15"/>
      <c r="C162" s="11"/>
      <c r="D162" s="7" t="s">
        <v>21</v>
      </c>
      <c r="E162" s="48" t="s">
        <v>102</v>
      </c>
      <c r="F162" s="49">
        <v>250</v>
      </c>
      <c r="G162" s="79">
        <v>7.8</v>
      </c>
      <c r="H162" s="79">
        <v>8.3000000000000007</v>
      </c>
      <c r="I162" s="79">
        <v>39.1</v>
      </c>
      <c r="J162" s="61">
        <v>261.3</v>
      </c>
      <c r="K162" s="59">
        <v>230</v>
      </c>
      <c r="L162" s="50">
        <v>11.47</v>
      </c>
    </row>
    <row r="163" spans="1:12" ht="15.75" thickBot="1" x14ac:dyDescent="0.3">
      <c r="A163" s="23"/>
      <c r="B163" s="15"/>
      <c r="C163" s="11"/>
      <c r="D163" s="7" t="s">
        <v>61</v>
      </c>
      <c r="E163" s="48" t="s">
        <v>103</v>
      </c>
      <c r="F163" s="49">
        <v>60</v>
      </c>
      <c r="G163" s="79">
        <v>2.8</v>
      </c>
      <c r="H163" s="79">
        <v>4.9000000000000004</v>
      </c>
      <c r="I163" s="79">
        <v>24.8</v>
      </c>
      <c r="J163" s="61">
        <v>154</v>
      </c>
      <c r="K163" s="59">
        <v>547</v>
      </c>
      <c r="L163" s="50">
        <v>15.06</v>
      </c>
    </row>
    <row r="164" spans="1:12" ht="15" x14ac:dyDescent="0.25">
      <c r="A164" s="23"/>
      <c r="B164" s="15"/>
      <c r="C164" s="11"/>
      <c r="D164" s="7" t="s">
        <v>23</v>
      </c>
      <c r="E164" s="48" t="s">
        <v>40</v>
      </c>
      <c r="F164" s="49">
        <v>60</v>
      </c>
      <c r="G164" s="79">
        <v>4.5599999999999996</v>
      </c>
      <c r="H164" s="79">
        <v>0.48</v>
      </c>
      <c r="I164" s="79">
        <v>29.54</v>
      </c>
      <c r="J164" s="61">
        <v>140.54</v>
      </c>
      <c r="K164" s="59">
        <v>573</v>
      </c>
      <c r="L164" s="50">
        <v>6</v>
      </c>
    </row>
    <row r="165" spans="1:12" ht="15" x14ac:dyDescent="0.25">
      <c r="A165" s="23"/>
      <c r="B165" s="15"/>
      <c r="C165" s="11"/>
      <c r="D165" s="7"/>
      <c r="E165" s="48"/>
      <c r="F165" s="49"/>
      <c r="G165" s="52"/>
      <c r="H165" s="52"/>
      <c r="I165" s="52"/>
      <c r="J165" s="52"/>
      <c r="K165" s="54"/>
      <c r="L165" s="50"/>
    </row>
    <row r="166" spans="1:12" ht="15" x14ac:dyDescent="0.25">
      <c r="A166" s="23"/>
      <c r="B166" s="15"/>
      <c r="C166" s="11"/>
      <c r="D166" s="7"/>
      <c r="E166" s="48"/>
      <c r="F166" s="56"/>
      <c r="G166" s="40"/>
      <c r="H166" s="40"/>
      <c r="I166" s="40"/>
      <c r="J166" s="40"/>
      <c r="K166" s="54"/>
      <c r="L166" s="40"/>
    </row>
    <row r="167" spans="1:12" ht="15.75" thickBot="1" x14ac:dyDescent="0.3">
      <c r="A167" s="24"/>
      <c r="B167" s="17"/>
      <c r="C167" s="8"/>
      <c r="D167" s="18" t="s">
        <v>30</v>
      </c>
      <c r="E167" s="9"/>
      <c r="F167" s="19">
        <f>SUM(F160:F166)</f>
        <v>670</v>
      </c>
      <c r="G167" s="19">
        <f t="shared" ref="G167:J167" si="75">SUM(G160:G166)</f>
        <v>19.66</v>
      </c>
      <c r="H167" s="19">
        <f t="shared" si="75"/>
        <v>22.580000000000002</v>
      </c>
      <c r="I167" s="19">
        <f t="shared" si="75"/>
        <v>118.44</v>
      </c>
      <c r="J167" s="19">
        <f t="shared" si="75"/>
        <v>753.83999999999992</v>
      </c>
      <c r="K167" s="25"/>
      <c r="L167" s="19">
        <f t="shared" ref="L167" si="76">SUM(L160:L166)</f>
        <v>49.96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8" t="s">
        <v>29</v>
      </c>
      <c r="E168" s="53" t="s">
        <v>104</v>
      </c>
      <c r="F168" s="55">
        <v>200</v>
      </c>
      <c r="G168" s="79">
        <v>1.2</v>
      </c>
      <c r="H168" s="79">
        <v>1.2</v>
      </c>
      <c r="I168" s="65">
        <v>7.5</v>
      </c>
      <c r="J168" s="55">
        <v>40</v>
      </c>
      <c r="K168" s="58">
        <v>484</v>
      </c>
      <c r="L168" s="57">
        <v>8</v>
      </c>
    </row>
    <row r="169" spans="1:12" ht="15.75" thickBot="1" x14ac:dyDescent="0.3">
      <c r="A169" s="23"/>
      <c r="B169" s="15"/>
      <c r="C169" s="11"/>
      <c r="D169" s="7" t="s">
        <v>26</v>
      </c>
      <c r="E169" s="48" t="s">
        <v>68</v>
      </c>
      <c r="F169" s="49">
        <v>250</v>
      </c>
      <c r="G169" s="65">
        <v>2.63</v>
      </c>
      <c r="H169" s="65">
        <v>5.0999999999999996</v>
      </c>
      <c r="I169" s="65">
        <v>13.25</v>
      </c>
      <c r="J169" s="55">
        <v>109.5</v>
      </c>
      <c r="K169" s="59">
        <v>100</v>
      </c>
      <c r="L169" s="50">
        <v>17.34</v>
      </c>
    </row>
    <row r="170" spans="1:12" ht="15" x14ac:dyDescent="0.25">
      <c r="A170" s="23"/>
      <c r="B170" s="15"/>
      <c r="C170" s="11"/>
      <c r="D170" s="7" t="s">
        <v>48</v>
      </c>
      <c r="E170" s="48" t="s">
        <v>79</v>
      </c>
      <c r="F170" s="49">
        <v>10</v>
      </c>
      <c r="G170" s="79">
        <v>1.2</v>
      </c>
      <c r="H170" s="65">
        <v>1.5</v>
      </c>
      <c r="I170" s="79">
        <v>1.2</v>
      </c>
      <c r="J170" s="55">
        <v>15.75</v>
      </c>
      <c r="K170" s="59">
        <v>433</v>
      </c>
      <c r="L170" s="50">
        <v>2.25</v>
      </c>
    </row>
    <row r="171" spans="1:12" ht="15" x14ac:dyDescent="0.25">
      <c r="A171" s="23"/>
      <c r="B171" s="15"/>
      <c r="C171" s="11"/>
      <c r="D171" s="7" t="s">
        <v>27</v>
      </c>
      <c r="E171" s="48" t="s">
        <v>70</v>
      </c>
      <c r="F171" s="49">
        <v>100</v>
      </c>
      <c r="G171" s="65">
        <v>16</v>
      </c>
      <c r="H171" s="65">
        <v>15.5</v>
      </c>
      <c r="I171" s="65">
        <v>12</v>
      </c>
      <c r="J171" s="55">
        <v>253</v>
      </c>
      <c r="K171" s="59">
        <v>341</v>
      </c>
      <c r="L171" s="50">
        <v>48.17</v>
      </c>
    </row>
    <row r="172" spans="1:12" ht="15.75" thickBot="1" x14ac:dyDescent="0.3">
      <c r="A172" s="23"/>
      <c r="B172" s="15"/>
      <c r="C172" s="11"/>
      <c r="D172" s="7" t="s">
        <v>28</v>
      </c>
      <c r="E172" s="48" t="s">
        <v>59</v>
      </c>
      <c r="F172" s="49">
        <v>200</v>
      </c>
      <c r="G172" s="65">
        <v>5.4</v>
      </c>
      <c r="H172" s="65">
        <v>8</v>
      </c>
      <c r="I172" s="65">
        <v>11.6</v>
      </c>
      <c r="J172" s="55">
        <v>180</v>
      </c>
      <c r="K172" s="59">
        <v>377</v>
      </c>
      <c r="L172" s="50">
        <v>21.81</v>
      </c>
    </row>
    <row r="173" spans="1:12" ht="15.75" thickBot="1" x14ac:dyDescent="0.3">
      <c r="A173" s="23"/>
      <c r="B173" s="15"/>
      <c r="C173" s="11"/>
      <c r="D173" s="7" t="s">
        <v>56</v>
      </c>
      <c r="E173" s="48" t="s">
        <v>40</v>
      </c>
      <c r="F173" s="49">
        <v>30</v>
      </c>
      <c r="G173" s="65">
        <v>2.2799999999999998</v>
      </c>
      <c r="H173" s="79">
        <v>1.2</v>
      </c>
      <c r="I173" s="65">
        <v>14.77</v>
      </c>
      <c r="J173" s="55">
        <v>70.27</v>
      </c>
      <c r="K173" s="59">
        <v>573</v>
      </c>
      <c r="L173" s="50">
        <v>3</v>
      </c>
    </row>
    <row r="174" spans="1:12" ht="15.75" thickBot="1" x14ac:dyDescent="0.3">
      <c r="A174" s="23"/>
      <c r="B174" s="15"/>
      <c r="C174" s="11"/>
      <c r="D174" s="7" t="s">
        <v>56</v>
      </c>
      <c r="E174" s="48" t="s">
        <v>45</v>
      </c>
      <c r="F174" s="49">
        <v>30</v>
      </c>
      <c r="G174" s="65">
        <v>2.4</v>
      </c>
      <c r="H174" s="79">
        <v>1.2</v>
      </c>
      <c r="I174" s="65">
        <v>12.04</v>
      </c>
      <c r="J174" s="55">
        <v>61.86</v>
      </c>
      <c r="K174" s="59">
        <v>574</v>
      </c>
      <c r="L174" s="50">
        <v>2.2999999999999998</v>
      </c>
    </row>
    <row r="175" spans="1:12" ht="15" x14ac:dyDescent="0.25">
      <c r="A175" s="23"/>
      <c r="B175" s="15"/>
      <c r="C175" s="11"/>
      <c r="D175" s="7"/>
      <c r="E175" s="48"/>
      <c r="F175" s="49"/>
      <c r="G175" s="51"/>
      <c r="H175" s="51"/>
      <c r="I175" s="51"/>
      <c r="J175" s="51"/>
      <c r="K175" s="54"/>
      <c r="L175" s="50"/>
    </row>
    <row r="176" spans="1:12" ht="15" x14ac:dyDescent="0.25">
      <c r="A176" s="23"/>
      <c r="B176" s="15"/>
      <c r="C176" s="11"/>
      <c r="D176" s="7"/>
      <c r="E176" s="48"/>
      <c r="F176" s="49"/>
      <c r="G176" s="52"/>
      <c r="H176" s="52"/>
      <c r="I176" s="52"/>
      <c r="J176" s="52"/>
      <c r="K176" s="54"/>
      <c r="L176" s="50"/>
    </row>
    <row r="177" spans="1:12" ht="15" x14ac:dyDescent="0.25">
      <c r="A177" s="24"/>
      <c r="B177" s="17"/>
      <c r="C177" s="8"/>
      <c r="D177" s="18" t="s">
        <v>30</v>
      </c>
      <c r="E177" s="9"/>
      <c r="F177" s="19">
        <f>SUM(F168:F176)</f>
        <v>820</v>
      </c>
      <c r="G177" s="19">
        <f t="shared" ref="G177:J177" si="77">SUM(G168:G176)</f>
        <v>31.11</v>
      </c>
      <c r="H177" s="19">
        <f t="shared" si="77"/>
        <v>33.700000000000003</v>
      </c>
      <c r="I177" s="19">
        <f t="shared" si="77"/>
        <v>72.360000000000014</v>
      </c>
      <c r="J177" s="19">
        <f t="shared" si="77"/>
        <v>730.38</v>
      </c>
      <c r="K177" s="25"/>
      <c r="L177" s="19">
        <f t="shared" ref="L177" si="78">SUM(L168:L176)</f>
        <v>102.87</v>
      </c>
    </row>
    <row r="178" spans="1:12" ht="15.75" thickBot="1" x14ac:dyDescent="0.25">
      <c r="A178" s="29">
        <f>A160</f>
        <v>2</v>
      </c>
      <c r="B178" s="30">
        <f>B160</f>
        <v>4</v>
      </c>
      <c r="C178" s="70" t="s">
        <v>4</v>
      </c>
      <c r="D178" s="71"/>
      <c r="E178" s="31"/>
      <c r="F178" s="32">
        <f>F167+F177</f>
        <v>1490</v>
      </c>
      <c r="G178" s="32">
        <f t="shared" ref="G178" si="79">G167+G177</f>
        <v>50.769999999999996</v>
      </c>
      <c r="H178" s="32">
        <f t="shared" ref="H178" si="80">H167+H177</f>
        <v>56.28</v>
      </c>
      <c r="I178" s="32">
        <f t="shared" ref="I178" si="81">I167+I177</f>
        <v>190.8</v>
      </c>
      <c r="J178" s="32">
        <f t="shared" ref="J178:L178" si="82">J167+J177</f>
        <v>1484.2199999999998</v>
      </c>
      <c r="K178" s="32"/>
      <c r="L178" s="32">
        <f t="shared" si="82"/>
        <v>152.83000000000001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25</v>
      </c>
      <c r="E179" s="53" t="s">
        <v>39</v>
      </c>
      <c r="F179" s="55">
        <v>100</v>
      </c>
      <c r="G179" s="65">
        <v>1.45</v>
      </c>
      <c r="H179" s="65">
        <v>6</v>
      </c>
      <c r="I179" s="65">
        <v>8.4</v>
      </c>
      <c r="J179" s="55">
        <v>94</v>
      </c>
      <c r="K179" s="58">
        <v>1</v>
      </c>
      <c r="L179" s="57">
        <v>19.45</v>
      </c>
    </row>
    <row r="180" spans="1:12" ht="15.75" thickBot="1" x14ac:dyDescent="0.3">
      <c r="A180" s="23"/>
      <c r="B180" s="15"/>
      <c r="C180" s="11"/>
      <c r="D180" s="7" t="s">
        <v>22</v>
      </c>
      <c r="E180" s="48" t="s">
        <v>38</v>
      </c>
      <c r="F180" s="49">
        <v>200</v>
      </c>
      <c r="G180" s="65">
        <v>1</v>
      </c>
      <c r="H180" s="65">
        <v>1</v>
      </c>
      <c r="I180" s="65">
        <v>9.5</v>
      </c>
      <c r="J180" s="55">
        <v>40</v>
      </c>
      <c r="K180" s="59">
        <v>459</v>
      </c>
      <c r="L180" s="50">
        <v>3.4</v>
      </c>
    </row>
    <row r="181" spans="1:12" ht="15.75" thickBot="1" x14ac:dyDescent="0.3">
      <c r="A181" s="23"/>
      <c r="B181" s="15"/>
      <c r="C181" s="11"/>
      <c r="D181" s="7" t="s">
        <v>21</v>
      </c>
      <c r="E181" s="48" t="s">
        <v>105</v>
      </c>
      <c r="F181" s="49">
        <v>205</v>
      </c>
      <c r="G181" s="79">
        <v>7.16</v>
      </c>
      <c r="H181" s="79">
        <v>8.48</v>
      </c>
      <c r="I181" s="79">
        <v>29.14</v>
      </c>
      <c r="J181" s="61">
        <v>221.6</v>
      </c>
      <c r="K181" s="59">
        <v>234</v>
      </c>
      <c r="L181" s="50">
        <v>11.89</v>
      </c>
    </row>
    <row r="182" spans="1:12" ht="15.75" thickBot="1" x14ac:dyDescent="0.3">
      <c r="A182" s="23"/>
      <c r="B182" s="15"/>
      <c r="C182" s="11"/>
      <c r="D182" s="7"/>
      <c r="E182" s="48" t="s">
        <v>36</v>
      </c>
      <c r="F182" s="49">
        <v>50</v>
      </c>
      <c r="G182" s="79">
        <v>11.6</v>
      </c>
      <c r="H182" s="79">
        <v>14.75</v>
      </c>
      <c r="I182" s="79">
        <v>0</v>
      </c>
      <c r="J182" s="61">
        <v>179</v>
      </c>
      <c r="K182" s="59">
        <v>75</v>
      </c>
      <c r="L182" s="50">
        <v>33.5</v>
      </c>
    </row>
    <row r="183" spans="1:12" ht="15" x14ac:dyDescent="0.25">
      <c r="A183" s="23"/>
      <c r="B183" s="15"/>
      <c r="C183" s="11"/>
      <c r="D183" s="7"/>
      <c r="E183" s="48" t="s">
        <v>37</v>
      </c>
      <c r="F183" s="49">
        <v>20</v>
      </c>
      <c r="G183" s="79">
        <v>0.16</v>
      </c>
      <c r="H183" s="79">
        <v>14.5</v>
      </c>
      <c r="I183" s="79">
        <v>0.26</v>
      </c>
      <c r="J183" s="61">
        <v>132.19999999999999</v>
      </c>
      <c r="K183" s="59">
        <v>79</v>
      </c>
      <c r="L183" s="50">
        <v>14.5</v>
      </c>
    </row>
    <row r="184" spans="1:12" ht="15.75" thickBot="1" x14ac:dyDescent="0.3">
      <c r="A184" s="23"/>
      <c r="B184" s="15"/>
      <c r="C184" s="11"/>
      <c r="D184" s="7" t="s">
        <v>23</v>
      </c>
      <c r="E184" s="48" t="s">
        <v>40</v>
      </c>
      <c r="F184" s="49">
        <v>30</v>
      </c>
      <c r="G184" s="65">
        <v>2.2799999999999998</v>
      </c>
      <c r="H184" s="65">
        <v>0.24</v>
      </c>
      <c r="I184" s="65">
        <v>14.77</v>
      </c>
      <c r="J184" s="55">
        <v>70.27</v>
      </c>
      <c r="K184" s="59">
        <v>573</v>
      </c>
      <c r="L184" s="50">
        <v>3</v>
      </c>
    </row>
    <row r="185" spans="1:12" ht="15" x14ac:dyDescent="0.25">
      <c r="A185" s="23"/>
      <c r="B185" s="15"/>
      <c r="C185" s="11"/>
      <c r="D185" s="7"/>
      <c r="E185" s="48"/>
      <c r="F185" s="56"/>
      <c r="G185" s="51"/>
      <c r="H185" s="51"/>
      <c r="I185" s="51"/>
      <c r="J185" s="40"/>
      <c r="K185" s="56"/>
      <c r="L185" s="64"/>
    </row>
    <row r="186" spans="1:12" ht="15.75" customHeight="1" x14ac:dyDescent="0.25">
      <c r="A186" s="24"/>
      <c r="B186" s="17"/>
      <c r="C186" s="8"/>
      <c r="D186" s="18" t="s">
        <v>30</v>
      </c>
      <c r="E186" s="9"/>
      <c r="F186" s="19">
        <f>SUM(F179:F185)</f>
        <v>605</v>
      </c>
      <c r="G186" s="19">
        <f t="shared" ref="G186:J186" si="83">SUM(G179:G185)</f>
        <v>23.650000000000002</v>
      </c>
      <c r="H186" s="19">
        <f t="shared" si="83"/>
        <v>44.970000000000006</v>
      </c>
      <c r="I186" s="19">
        <f t="shared" si="83"/>
        <v>62.069999999999993</v>
      </c>
      <c r="J186" s="19">
        <f t="shared" si="83"/>
        <v>737.06999999999994</v>
      </c>
      <c r="K186" s="25"/>
      <c r="L186" s="19">
        <f t="shared" ref="L186" si="84">SUM(L179:L185)</f>
        <v>85.74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8" t="s">
        <v>29</v>
      </c>
      <c r="E187" s="53" t="s">
        <v>44</v>
      </c>
      <c r="F187" s="55">
        <v>200</v>
      </c>
      <c r="G187" s="65">
        <v>1</v>
      </c>
      <c r="H187" s="65">
        <v>1</v>
      </c>
      <c r="I187" s="65">
        <v>17.5</v>
      </c>
      <c r="J187" s="55">
        <v>72</v>
      </c>
      <c r="K187" s="58">
        <v>494</v>
      </c>
      <c r="L187" s="57">
        <v>7</v>
      </c>
    </row>
    <row r="188" spans="1:12" ht="15" x14ac:dyDescent="0.25">
      <c r="A188" s="23"/>
      <c r="B188" s="15"/>
      <c r="C188" s="11"/>
      <c r="D188" s="7" t="s">
        <v>26</v>
      </c>
      <c r="E188" s="48" t="s">
        <v>41</v>
      </c>
      <c r="F188" s="49">
        <v>250</v>
      </c>
      <c r="G188" s="65">
        <v>2.4</v>
      </c>
      <c r="H188" s="65">
        <v>5</v>
      </c>
      <c r="I188" s="65">
        <v>8.5</v>
      </c>
      <c r="J188" s="55">
        <v>88.5</v>
      </c>
      <c r="K188" s="59">
        <v>118</v>
      </c>
      <c r="L188" s="50">
        <v>7</v>
      </c>
    </row>
    <row r="189" spans="1:12" ht="15" x14ac:dyDescent="0.25">
      <c r="A189" s="23"/>
      <c r="B189" s="15"/>
      <c r="C189" s="11"/>
      <c r="D189" s="7" t="s">
        <v>48</v>
      </c>
      <c r="E189" s="48" t="s">
        <v>49</v>
      </c>
      <c r="F189" s="49">
        <v>10</v>
      </c>
      <c r="G189" s="65">
        <v>1</v>
      </c>
      <c r="H189" s="65">
        <v>1.5</v>
      </c>
      <c r="I189" s="65">
        <v>0.32</v>
      </c>
      <c r="J189" s="55">
        <v>15.75</v>
      </c>
      <c r="K189" s="59">
        <v>433</v>
      </c>
      <c r="L189" s="50">
        <v>2.25</v>
      </c>
    </row>
    <row r="190" spans="1:12" ht="15" x14ac:dyDescent="0.25">
      <c r="A190" s="23"/>
      <c r="B190" s="15"/>
      <c r="C190" s="11"/>
      <c r="D190" s="7" t="s">
        <v>27</v>
      </c>
      <c r="E190" s="48" t="s">
        <v>42</v>
      </c>
      <c r="F190" s="49">
        <v>100</v>
      </c>
      <c r="G190" s="65">
        <v>14</v>
      </c>
      <c r="H190" s="65">
        <v>12.6</v>
      </c>
      <c r="I190" s="65">
        <v>7.5</v>
      </c>
      <c r="J190" s="55">
        <v>199</v>
      </c>
      <c r="K190" s="59">
        <v>372</v>
      </c>
      <c r="L190" s="50">
        <v>41.84</v>
      </c>
    </row>
    <row r="191" spans="1:12" ht="15" x14ac:dyDescent="0.25">
      <c r="A191" s="23"/>
      <c r="B191" s="15"/>
      <c r="C191" s="11"/>
      <c r="D191" s="7" t="s">
        <v>50</v>
      </c>
      <c r="E191" s="48" t="s">
        <v>51</v>
      </c>
      <c r="F191" s="49">
        <v>30</v>
      </c>
      <c r="G191" s="65">
        <v>0.6</v>
      </c>
      <c r="H191" s="65">
        <v>0.78</v>
      </c>
      <c r="I191" s="65">
        <v>0.06</v>
      </c>
      <c r="J191" s="55">
        <v>16.89</v>
      </c>
      <c r="K191" s="59">
        <v>422</v>
      </c>
      <c r="L191" s="50">
        <v>2.6</v>
      </c>
    </row>
    <row r="192" spans="1:12" ht="15" x14ac:dyDescent="0.25">
      <c r="A192" s="23"/>
      <c r="B192" s="15"/>
      <c r="C192" s="11"/>
      <c r="D192" s="7" t="s">
        <v>28</v>
      </c>
      <c r="E192" s="48" t="s">
        <v>43</v>
      </c>
      <c r="F192" s="49">
        <v>200</v>
      </c>
      <c r="G192" s="65">
        <v>7.4</v>
      </c>
      <c r="H192" s="65">
        <v>6.6</v>
      </c>
      <c r="I192" s="65">
        <v>39.4</v>
      </c>
      <c r="J192" s="55">
        <v>246</v>
      </c>
      <c r="K192" s="59">
        <v>256</v>
      </c>
      <c r="L192" s="50">
        <v>10.54</v>
      </c>
    </row>
    <row r="193" spans="1:12" ht="15" x14ac:dyDescent="0.25">
      <c r="A193" s="23"/>
      <c r="B193" s="15"/>
      <c r="C193" s="11"/>
      <c r="D193" s="7" t="s">
        <v>56</v>
      </c>
      <c r="E193" s="48" t="s">
        <v>40</v>
      </c>
      <c r="F193" s="49">
        <v>30</v>
      </c>
      <c r="G193" s="65">
        <v>2.2799999999999998</v>
      </c>
      <c r="H193" s="65">
        <v>1</v>
      </c>
      <c r="I193" s="65">
        <v>14.77</v>
      </c>
      <c r="J193" s="55">
        <v>70.27</v>
      </c>
      <c r="K193" s="59">
        <v>573</v>
      </c>
      <c r="L193" s="50">
        <v>3</v>
      </c>
    </row>
    <row r="194" spans="1:12" ht="15" x14ac:dyDescent="0.25">
      <c r="A194" s="23"/>
      <c r="B194" s="15"/>
      <c r="C194" s="11"/>
      <c r="D194" s="7" t="s">
        <v>56</v>
      </c>
      <c r="E194" s="48" t="s">
        <v>45</v>
      </c>
      <c r="F194" s="49">
        <v>30</v>
      </c>
      <c r="G194" s="65">
        <v>2.4</v>
      </c>
      <c r="H194" s="65">
        <v>1</v>
      </c>
      <c r="I194" s="65">
        <v>12.04</v>
      </c>
      <c r="J194" s="55">
        <v>61.86</v>
      </c>
      <c r="K194" s="59">
        <v>574</v>
      </c>
      <c r="L194" s="50">
        <v>2.2999999999999998</v>
      </c>
    </row>
    <row r="195" spans="1:12" ht="15" x14ac:dyDescent="0.25">
      <c r="A195" s="23"/>
      <c r="B195" s="15"/>
      <c r="C195" s="11"/>
      <c r="D195" s="7"/>
      <c r="E195" s="48"/>
      <c r="F195" s="49"/>
      <c r="G195" s="52"/>
      <c r="H195" s="52"/>
      <c r="I195" s="52"/>
      <c r="J195" s="52"/>
      <c r="K195" s="54"/>
      <c r="L195" s="50"/>
    </row>
    <row r="196" spans="1:12" ht="15" x14ac:dyDescent="0.25">
      <c r="A196" s="24"/>
      <c r="B196" s="17"/>
      <c r="C196" s="8"/>
      <c r="D196" s="18" t="s">
        <v>30</v>
      </c>
      <c r="E196" s="9"/>
      <c r="F196" s="19">
        <f>SUM(F187:F195)</f>
        <v>850</v>
      </c>
      <c r="G196" s="19">
        <f t="shared" ref="G196:J196" si="85">SUM(G187:G195)</f>
        <v>31.08</v>
      </c>
      <c r="H196" s="19">
        <f t="shared" si="85"/>
        <v>29.480000000000004</v>
      </c>
      <c r="I196" s="19">
        <f t="shared" si="85"/>
        <v>100.09</v>
      </c>
      <c r="J196" s="19">
        <f t="shared" si="85"/>
        <v>770.27</v>
      </c>
      <c r="K196" s="25"/>
      <c r="L196" s="19">
        <f t="shared" ref="L196" si="86">SUM(L187:L195)</f>
        <v>76.53</v>
      </c>
    </row>
    <row r="197" spans="1:12" ht="15" x14ac:dyDescent="0.2">
      <c r="A197" s="29">
        <f>A179</f>
        <v>2</v>
      </c>
      <c r="B197" s="30">
        <f>B179</f>
        <v>5</v>
      </c>
      <c r="C197" s="70" t="s">
        <v>4</v>
      </c>
      <c r="D197" s="71"/>
      <c r="E197" s="31"/>
      <c r="F197" s="32">
        <f>F186+F196</f>
        <v>1455</v>
      </c>
      <c r="G197" s="32">
        <f t="shared" ref="G197" si="87">G186+G196</f>
        <v>54.730000000000004</v>
      </c>
      <c r="H197" s="32">
        <f t="shared" ref="H197" si="88">H186+H196</f>
        <v>74.450000000000017</v>
      </c>
      <c r="I197" s="32">
        <f t="shared" ref="I197" si="89">I186+I196</f>
        <v>162.16</v>
      </c>
      <c r="J197" s="32">
        <f t="shared" ref="J197:L197" si="90">J186+J196</f>
        <v>1507.34</v>
      </c>
      <c r="K197" s="32"/>
      <c r="L197" s="32">
        <f t="shared" si="90"/>
        <v>162.26999999999998</v>
      </c>
    </row>
    <row r="198" spans="1:12" x14ac:dyDescent="0.2">
      <c r="A198" s="27"/>
      <c r="B198" s="28"/>
      <c r="C198" s="72" t="s">
        <v>5</v>
      </c>
      <c r="D198" s="72"/>
      <c r="E198" s="72"/>
      <c r="F198" s="34">
        <f>(F26+F45+F64+F83+F102+F121+F140+F159+F178+F197)/(IF(F26=0,0,1)+IF(F45=0,0,1)+IF(F64=0,0,1)+IF(F83=0,0,1)+IF(F102=0,0,1)+IF(F121=0,0,1)+IF(F140=0,0,1)+IF(F159=0,0,1)+IF(F178=0,0,1)+IF(F197=0,0,1))</f>
        <v>1456</v>
      </c>
      <c r="G198" s="34">
        <f t="shared" ref="G198:J198" si="91">(G26+G45+G64+G83+G102+G121+G140+G159+G178+G197)/(IF(G26=0,0,1)+IF(G45=0,0,1)+IF(G64=0,0,1)+IF(G83=0,0,1)+IF(G102=0,0,1)+IF(G121=0,0,1)+IF(G140=0,0,1)+IF(G159=0,0,1)+IF(G178=0,0,1)+IF(G197=0,0,1))</f>
        <v>58.896000000000001</v>
      </c>
      <c r="H198" s="34">
        <f t="shared" si="91"/>
        <v>60.704999999999998</v>
      </c>
      <c r="I198" s="34">
        <f t="shared" si="91"/>
        <v>186.762</v>
      </c>
      <c r="J198" s="34">
        <f t="shared" si="91"/>
        <v>1505.4479999999999</v>
      </c>
      <c r="K198" s="34"/>
      <c r="L198" s="34">
        <f t="shared" ref="L198" si="92">(L26+L45+L64+L83+L102+L121+L140+L159+L178+L197)/(IF(L26=0,0,1)+IF(L45=0,0,1)+IF(L64=0,0,1)+IF(L83=0,0,1)+IF(L102=0,0,1)+IF(L121=0,0,1)+IF(L140=0,0,1)+IF(L159=0,0,1)+IF(L178=0,0,1)+IF(L197=0,0,1))</f>
        <v>181.27500000000001</v>
      </c>
    </row>
  </sheetData>
  <mergeCells count="14">
    <mergeCell ref="C83:D83"/>
    <mergeCell ref="C102:D102"/>
    <mergeCell ref="C26:D26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Елохин</cp:lastModifiedBy>
  <dcterms:created xsi:type="dcterms:W3CDTF">2022-05-16T14:23:56Z</dcterms:created>
  <dcterms:modified xsi:type="dcterms:W3CDTF">2024-11-14T18:09:19Z</dcterms:modified>
</cp:coreProperties>
</file>